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00" windowHeight="1033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<sst xmlns="http://schemas.openxmlformats.org/spreadsheetml/2006/main" count="997" uniqueCount="393">
  <si>
    <t>预算01-1表</t>
  </si>
  <si>
    <t>2025年部门财务收支预算总表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</si>
  <si>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</si>
  <si>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</si>
  <si>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</si>
  <si>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</si>
  <si>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</si>
  <si>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</si>
  <si>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</si>
  <si>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</si>
  <si>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</si>
  <si>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</si>
  <si>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</si>
  <si>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</si>
  <si>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</si>
  <si>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</si>
  <si>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</si>
  <si>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</si>
  <si>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</si>
  <si>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</si>
  <si>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</si>
  <si>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</si>
  <si>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</si>
  <si>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</si>
  <si>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</si>
  <si>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</si>
  <si>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</si>
  <si>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</si>
  <si>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</si>
  <si>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</si>
  <si>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</si>
  <si>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</si>
  <si>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</si>
  <si>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</si>
  <si>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</si>
  <si>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</si>
  <si>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</si>
  <si>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</si>
  <si>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</si>
  <si>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</si>
  <si>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</si>
  <si>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</si>
  <si>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</si>
  <si>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</si>
  <si>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</si>
  <si>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</si>
  <si>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</si>
  <si>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</si>
  <si>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</si>
  <si>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</si>
  <si>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</si>
  <si>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</si>
  <si>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</si>
  <si>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</si>
  <si>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</si>
  <si>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</si>
  <si>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</si>
  <si>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</si>
  <si>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</si>
  <si>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</si>
  <si>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</si>
  <si>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</si>
  <si>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</si>
  <si>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</si>
  <si>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</si>
  <si>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</si>
  <si>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</si>
  <si>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</si>
  <si>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</si>
  <si>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</si>
  <si>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</si>
  <si>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</si>
  <si>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</si>
  <si>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</si>
  <si>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</si>
  <si>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</si>
  <si>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</si>
  <si>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</si>
  <si>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</si>
  <si>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</si>
  <si>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</si>
  <si>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</si>
  <si>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</si>
  <si>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</si>
  <si>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</si>
  <si>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</si>
  <si>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</si>
  <si>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</si>
  <si>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</si>
  <si>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</si>
  <si>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320</t>
  </si>
  <si>
    <t>中国共产党维西傈僳族自治县委员会党史研究室</t>
  </si>
  <si>
    <t>320001</t>
  </si>
  <si>
    <t>预算01-3表</t>
  </si>
  <si>
    <t>2025年部门支出预算表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</si>
  <si>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</si>
  <si>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</si>
  <si>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</si>
  <si>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</si>
  <si>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</si>
  <si>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</si>
  <si>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</si>
  <si>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</si>
  <si>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</si>
  <si>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</si>
  <si>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</si>
  <si>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</si>
  <si>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20136</t>
  </si>
  <si>
    <t>其他共产党事务支出</t>
  </si>
  <si>
    <t>2013601</t>
  </si>
  <si>
    <t>行政运行</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</si>
  <si>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</si>
  <si>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</si>
  <si>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</si>
  <si>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</si>
  <si>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</si>
  <si>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</si>
  <si>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</si>
  <si>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</si>
  <si>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</si>
  <si>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</si>
  <si>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</si>
  <si>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</si>
  <si>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</si>
  <si>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</si>
  <si>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</si>
  <si>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</si>
  <si>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</si>
  <si>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</si>
  <si>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</si>
  <si>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</si>
  <si>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</si>
  <si>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</si>
  <si>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</si>
  <si>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</si>
  <si>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</si>
  <si>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</si>
  <si>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</si>
  <si>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</si>
  <si>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</si>
  <si>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预算数</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</si>
  <si>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</si>
  <si>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</si>
  <si>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</si>
  <si>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</si>
  <si>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</si>
  <si>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</si>
  <si>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</si>
  <si>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</si>
  <si>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</si>
  <si>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</si>
  <si>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</si>
  <si>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</si>
  <si>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</si>
  <si>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</si>
  <si>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</si>
  <si>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</si>
  <si>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</si>
  <si>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</si>
  <si>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</si>
  <si>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</si>
  <si>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</si>
  <si>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</si>
  <si>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</si>
  <si>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说明：本单位2025年度年初预算不涉及一般公共预算“三公”经费，故本表无数据。</t>
  </si>
  <si>
    <t>预算04表</t>
  </si>
  <si>
    <t>2025年部门基本支出预算表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</si>
  <si>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</si>
  <si>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</si>
  <si>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</si>
  <si>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</si>
  <si>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</si>
  <si>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</si>
  <si>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</si>
  <si>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</si>
  <si>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</si>
  <si>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</si>
  <si>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</si>
  <si>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</si>
  <si>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</si>
  <si>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</si>
  <si>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</si>
  <si>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t>
  </si>
  <si>
    <t>已预拨</t>
  </si>
  <si>
    <t>"事业单位</t>
  </si>
  <si>
    <t>20</t>
  </si>
  <si>
    <t>21</t>
  </si>
  <si>
    <t>22</t>
  </si>
  <si>
    <t>23</t>
  </si>
  <si>
    <t>533423210000000017601</t>
  </si>
  <si>
    <t>行政人员工资支出</t>
  </si>
  <si>
    <t>30101</t>
  </si>
  <si>
    <t>基本工资</t>
  </si>
  <si>
    <t>30102</t>
  </si>
  <si>
    <t>津贴补贴</t>
  </si>
  <si>
    <t>30103</t>
  </si>
  <si>
    <t>奖金</t>
  </si>
  <si>
    <t>533423231100001500705</t>
  </si>
  <si>
    <t>公务员基础绩效奖</t>
  </si>
  <si>
    <t>533423210000000017602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</si>
  <si>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</si>
  <si>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</si>
  <si>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</si>
  <si>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</si>
  <si>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</si>
  <si>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</si>
  <si>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</si>
  <si>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</si>
  <si>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</si>
  <si>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</si>
  <si>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</si>
  <si>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533423210000000017603</t>
  </si>
  <si>
    <t>30113</t>
  </si>
  <si>
    <t>533423210000000017607</t>
  </si>
  <si>
    <t>一般公用经费</t>
  </si>
  <si>
    <t>30201</t>
  </si>
  <si>
    <t>办公费</t>
  </si>
  <si>
    <t>30207</t>
  </si>
  <si>
    <t>邮电费</t>
  </si>
  <si>
    <t>30226</t>
  </si>
  <si>
    <t>劳务费</t>
  </si>
  <si>
    <t>30211</t>
  </si>
  <si>
    <t>差旅费</t>
  </si>
  <si>
    <t>30202</t>
  </si>
  <si>
    <t>印刷费</t>
  </si>
  <si>
    <t>30213</t>
  </si>
  <si>
    <t>维修（护）费</t>
  </si>
  <si>
    <t>533423210000000017606</t>
  </si>
  <si>
    <t>工会经费</t>
  </si>
  <si>
    <t>30228</t>
  </si>
  <si>
    <t>30229</t>
  </si>
  <si>
    <t>福利费</t>
  </si>
  <si>
    <t>533423241100002190386</t>
  </si>
  <si>
    <t>体检费</t>
  </si>
  <si>
    <t>533423210000000017605</t>
  </si>
  <si>
    <t>行政公务交通补贴</t>
  </si>
  <si>
    <t>30239</t>
  </si>
  <si>
    <t>其他交通费用</t>
  </si>
  <si>
    <t>533423221100000222664</t>
  </si>
  <si>
    <t>公务用车租赁费</t>
  </si>
  <si>
    <t>预算05-1表</t>
  </si>
  <si>
    <t>2025年部门项目支出预算表</t>
  </si>
  <si>
    <t>项目分类</t>
  </si>
  <si>
    <t>项目单位</t>
  </si>
  <si>
    <t>本年拨款</t>
  </si>
  <si>
    <t>事业单位经营收入</t>
  </si>
  <si>
    <t>其中：本次下达</t>
  </si>
  <si>
    <t>县委党史研究室《维西年鉴》编纂出版经费</t>
  </si>
  <si>
    <t>经常性项目</t>
  </si>
  <si>
    <t>533423251100003593276</t>
  </si>
  <si>
    <t>县委党史研究室《维西组织史》编纂印刷经费</t>
  </si>
  <si>
    <t>阶段性项目</t>
  </si>
  <si>
    <t>533423251100003593274</t>
  </si>
  <si>
    <t>县委党史研究室工作经费</t>
  </si>
  <si>
    <t>533423251100003593262</t>
  </si>
  <si>
    <t>31002</t>
  </si>
  <si>
    <t>办公设备购置</t>
  </si>
  <si>
    <t>预算05-2表</t>
  </si>
  <si>
    <r>
      <rPr>
        <sz val="27"/>
        <rFont val="normal"/>
        <charset val="134"/>
      </rPr>
      <t>2025</t>
    </r>
    <r>
      <rPr>
        <sz val="27"/>
        <rFont val="宋体"/>
        <charset val="134"/>
      </rPr>
      <t>年部门项目支出绩效目标表</t>
    </r>
  </si>
  <si>
    <t>单位名称（项目名称）</t>
  </si>
  <si>
    <t>项目年度绩效目标</t>
  </si>
  <si>
    <t>一级指标</t>
  </si>
  <si>
    <t>二级指标</t>
  </si>
  <si>
    <t>三级指标</t>
  </si>
  <si>
    <t>指标性质</t>
  </si>
  <si>
    <t>指标值</t>
  </si>
  <si>
    <t>度量单位</t>
  </si>
  <si>
    <t>指标属性</t>
  </si>
  <si>
    <t>指标内容</t>
  </si>
  <si>
    <r>
      <rPr>
        <sz val="11"/>
        <rFont val="normal"/>
        <charset val="134"/>
      </rPr>
      <t>1.</t>
    </r>
    <r>
      <rPr>
        <sz val="11"/>
        <rFont val="宋体"/>
        <charset val="134"/>
      </rPr>
      <t>抽调各单位骨干</t>
    </r>
    <r>
      <rPr>
        <sz val="11"/>
        <rFont val="normal"/>
        <charset val="134"/>
      </rPr>
      <t>6</t>
    </r>
    <r>
      <rPr>
        <sz val="11"/>
        <rFont val="宋体"/>
        <charset val="134"/>
      </rPr>
      <t>名组建工作专班收集组织史编纂资料，确保《维西组织史（</t>
    </r>
    <r>
      <rPr>
        <sz val="11"/>
        <rFont val="normal"/>
        <charset val="134"/>
      </rPr>
      <t>1998-2023</t>
    </r>
    <r>
      <rPr>
        <sz val="11"/>
        <rFont val="宋体"/>
        <charset val="134"/>
      </rPr>
      <t>）》按时按质编纂印刷；</t>
    </r>
    <r>
      <rPr>
        <sz val="11"/>
        <rFont val="normal"/>
        <charset val="134"/>
      </rPr>
      <t xml:space="preserve">
2.</t>
    </r>
    <r>
      <rPr>
        <sz val="11"/>
        <rFont val="宋体"/>
        <charset val="134"/>
      </rPr>
      <t>到各乡镇、各单位指导督促组织史纂工作</t>
    </r>
    <r>
      <rPr>
        <sz val="11"/>
        <rFont val="normal"/>
        <charset val="134"/>
      </rPr>
      <t>1</t>
    </r>
    <r>
      <rPr>
        <sz val="11"/>
        <rFont val="宋体"/>
        <charset val="134"/>
      </rPr>
      <t>次，确保全县各单位按时按质完成组织史编纂工作；</t>
    </r>
    <r>
      <rPr>
        <sz val="11"/>
        <rFont val="normal"/>
        <charset val="134"/>
      </rPr>
      <t xml:space="preserve">
3.</t>
    </r>
    <r>
      <rPr>
        <sz val="11"/>
        <rFont val="宋体"/>
        <charset val="134"/>
      </rPr>
      <t>全覆盖到各乡镇、各单位收集文献资料</t>
    </r>
    <r>
      <rPr>
        <sz val="11"/>
        <rFont val="normal"/>
        <charset val="134"/>
      </rPr>
      <t>2</t>
    </r>
    <r>
      <rPr>
        <sz val="11"/>
        <rFont val="宋体"/>
        <charset val="134"/>
      </rPr>
      <t>次，确保收集的资料准确有效。</t>
    </r>
    <r>
      <rPr>
        <sz val="11"/>
        <rFont val="normal"/>
        <charset val="134"/>
      </rPr>
      <t xml:space="preserve">
4.</t>
    </r>
    <r>
      <rPr>
        <sz val="11"/>
        <rFont val="宋体"/>
        <charset val="134"/>
      </rPr>
      <t>认真校对、编辑排版年鉴资料，单位干部职工全覆盖校对资料至少</t>
    </r>
    <r>
      <rPr>
        <sz val="11"/>
        <rFont val="normal"/>
        <charset val="134"/>
      </rPr>
      <t>3</t>
    </r>
    <r>
      <rPr>
        <sz val="11"/>
        <rFont val="宋体"/>
        <charset val="134"/>
      </rPr>
      <t>次，到出版社对接《维西组织史（</t>
    </r>
    <r>
      <rPr>
        <sz val="11"/>
        <rFont val="normal"/>
        <charset val="134"/>
      </rPr>
      <t>1998-2023</t>
    </r>
    <r>
      <rPr>
        <sz val="11"/>
        <rFont val="宋体"/>
        <charset val="134"/>
      </rPr>
      <t>）》编纂印刷相关事宜、审核、校对组织史编辑排版</t>
    </r>
    <r>
      <rPr>
        <sz val="11"/>
        <rFont val="normal"/>
        <charset val="134"/>
      </rPr>
      <t>2</t>
    </r>
    <r>
      <rPr>
        <sz val="11"/>
        <rFont val="宋体"/>
        <charset val="134"/>
      </rPr>
      <t>次，确保组织史按质按量完成编纂印刷。</t>
    </r>
    <r>
      <rPr>
        <sz val="11"/>
        <rFont val="normal"/>
        <charset val="134"/>
      </rPr>
      <t xml:space="preserve">
5.</t>
    </r>
    <r>
      <rPr>
        <sz val="11"/>
        <rFont val="宋体"/>
        <charset val="134"/>
      </rPr>
      <t>《维西组织史（</t>
    </r>
    <r>
      <rPr>
        <sz val="11"/>
        <rFont val="normal"/>
        <charset val="134"/>
      </rPr>
      <t>1998-2023</t>
    </r>
    <r>
      <rPr>
        <sz val="11"/>
        <rFont val="宋体"/>
        <charset val="134"/>
      </rPr>
      <t>）》印制纸质版</t>
    </r>
    <r>
      <rPr>
        <sz val="11"/>
        <rFont val="normal"/>
        <charset val="134"/>
      </rPr>
      <t>500</t>
    </r>
    <r>
      <rPr>
        <sz val="11"/>
        <rFont val="宋体"/>
        <charset val="134"/>
      </rPr>
      <t>册，配备与纸质版相同电子书扫码阅读，满足全县各乡镇、各单位需要。为全县组织工作的发展提供参考和借鉴。</t>
    </r>
  </si>
  <si>
    <t>产出指标</t>
  </si>
  <si>
    <t>数量指标</t>
  </si>
  <si>
    <t>编纂出版的《维西组织史》电子书数量</t>
  </si>
  <si>
    <t>&gt;=</t>
  </si>
  <si>
    <t>1.00</t>
  </si>
  <si>
    <t>卷</t>
  </si>
  <si>
    <t>定性指标</t>
  </si>
  <si>
    <t>反映编纂出版的《维西组织史》电子版的数量。</t>
  </si>
  <si>
    <t>编纂出版的《维西组织史》纸质版数量</t>
  </si>
  <si>
    <t>500</t>
  </si>
  <si>
    <t>本</t>
  </si>
  <si>
    <t>反映编纂出版的《维西组织史》纸质版的数量。</t>
  </si>
  <si>
    <t>《维西组织史》涵盖的年度数量</t>
  </si>
  <si>
    <t>个</t>
  </si>
  <si>
    <t>反映《维西组织史》内容涵盖的年度数量。</t>
  </si>
  <si>
    <t>效益指标</t>
  </si>
  <si>
    <t>社会效益</t>
  </si>
  <si>
    <t>发挥“存史、资政、育人”的职能</t>
  </si>
  <si>
    <t>发挥</t>
  </si>
  <si>
    <t>%</t>
  </si>
  <si>
    <t>定量指标</t>
  </si>
  <si>
    <t>反映编纂的《维西组织史（1998-2023）》职能发挥情况。</t>
  </si>
  <si>
    <t>满意度指标</t>
  </si>
  <si>
    <t>服务对象满意度</t>
  </si>
  <si>
    <t>社会公众满意度</t>
  </si>
  <si>
    <t>90</t>
  </si>
  <si>
    <t>反映社会公众对《维西组织史（1998-2023）》的满意程度。</t>
  </si>
  <si>
    <r>
      <rPr>
        <sz val="11"/>
        <rFont val="normal"/>
        <charset val="134"/>
      </rPr>
      <t>1.</t>
    </r>
    <r>
      <rPr>
        <sz val="11"/>
        <rFont val="宋体"/>
        <charset val="134"/>
      </rPr>
      <t>按照要求切实抓好全面从严治党、党风廉政建设、意识形态、加强党的理论和路线方针政策的宣讲宣传等常规工作。年内开展理论集中学习</t>
    </r>
    <r>
      <rPr>
        <sz val="11"/>
        <rFont val="normal"/>
        <charset val="134"/>
      </rPr>
      <t>48</t>
    </r>
    <r>
      <rPr>
        <sz val="11"/>
        <rFont val="宋体"/>
        <charset val="134"/>
      </rPr>
      <t>次，按时开展</t>
    </r>
    <r>
      <rPr>
        <sz val="11"/>
        <rFont val="normal"/>
        <charset val="134"/>
      </rPr>
      <t>“</t>
    </r>
    <r>
      <rPr>
        <sz val="11"/>
        <rFont val="宋体"/>
        <charset val="134"/>
      </rPr>
      <t>三会一课</t>
    </r>
    <r>
      <rPr>
        <sz val="11"/>
        <rFont val="normal"/>
        <charset val="134"/>
      </rPr>
      <t>”</t>
    </r>
    <r>
      <rPr>
        <sz val="11"/>
        <rFont val="宋体"/>
        <charset val="134"/>
      </rPr>
      <t>、完成</t>
    </r>
    <r>
      <rPr>
        <sz val="11"/>
        <rFont val="normal"/>
        <charset val="134"/>
      </rPr>
      <t>12</t>
    </r>
    <r>
      <rPr>
        <sz val="11"/>
        <rFont val="宋体"/>
        <charset val="134"/>
      </rPr>
      <t>次支部主题党日活动，至少开展</t>
    </r>
    <r>
      <rPr>
        <sz val="11"/>
        <rFont val="normal"/>
        <charset val="134"/>
      </rPr>
      <t>12</t>
    </r>
    <r>
      <rPr>
        <sz val="11"/>
        <rFont val="宋体"/>
        <charset val="134"/>
      </rPr>
      <t>次廉政教育活动；紧扣群众增收，多措并举持续助推乡村振兴，确保高质量完成各项工作任务；</t>
    </r>
    <r>
      <rPr>
        <sz val="11"/>
        <rFont val="normal"/>
        <charset val="134"/>
      </rPr>
      <t xml:space="preserve">
2.</t>
    </r>
    <r>
      <rPr>
        <sz val="11"/>
        <rFont val="宋体"/>
        <charset val="134"/>
      </rPr>
      <t>积极开展《中国共产党维西傈僳族自治县历史第三卷》书籍编纂材料征集，确保按时完成材料征集工作；</t>
    </r>
    <r>
      <rPr>
        <sz val="11"/>
        <rFont val="normal"/>
        <charset val="134"/>
      </rPr>
      <t xml:space="preserve">
3.</t>
    </r>
    <r>
      <rPr>
        <sz val="11"/>
        <rFont val="宋体"/>
        <charset val="134"/>
      </rPr>
      <t>积极到维西革命老区纪念碑爱国主义教育基地及革命历史纪念馆进行义务讲解至少</t>
    </r>
    <r>
      <rPr>
        <sz val="11"/>
        <rFont val="normal"/>
        <charset val="134"/>
      </rPr>
      <t>50</t>
    </r>
    <r>
      <rPr>
        <sz val="11"/>
        <rFont val="宋体"/>
        <charset val="134"/>
      </rPr>
      <t>次，进一步讲好革命人物故事、传承红色基因、创新阐释和广泛宣传弘扬革命精神；</t>
    </r>
    <r>
      <rPr>
        <sz val="11"/>
        <rFont val="normal"/>
        <charset val="134"/>
      </rPr>
      <t xml:space="preserve">
4.</t>
    </r>
    <r>
      <rPr>
        <sz val="11"/>
        <rFont val="宋体"/>
        <charset val="134"/>
      </rPr>
      <t>深入各乡镇、各部门宣讲党史、新中国史、维西革命历史至少</t>
    </r>
    <r>
      <rPr>
        <sz val="11"/>
        <rFont val="normal"/>
        <charset val="134"/>
      </rPr>
      <t>24</t>
    </r>
    <r>
      <rPr>
        <sz val="11"/>
        <rFont val="宋体"/>
        <charset val="134"/>
      </rPr>
      <t>场次，加强党史宣传，普及党史知识；</t>
    </r>
    <r>
      <rPr>
        <sz val="11"/>
        <rFont val="normal"/>
        <charset val="134"/>
      </rPr>
      <t xml:space="preserve">
5. </t>
    </r>
    <r>
      <rPr>
        <sz val="11"/>
        <rFont val="宋体"/>
        <charset val="134"/>
      </rPr>
      <t>加强史志工作信息化建设。年内录制以</t>
    </r>
    <r>
      <rPr>
        <sz val="11"/>
        <rFont val="normal"/>
        <charset val="134"/>
      </rPr>
      <t>“</t>
    </r>
    <r>
      <rPr>
        <sz val="11"/>
        <rFont val="宋体"/>
        <charset val="134"/>
      </rPr>
      <t>学党史</t>
    </r>
    <r>
      <rPr>
        <sz val="11"/>
        <rFont val="normal"/>
        <charset val="134"/>
      </rPr>
      <t>·</t>
    </r>
    <r>
      <rPr>
        <sz val="11"/>
        <rFont val="宋体"/>
        <charset val="134"/>
      </rPr>
      <t>话清廉</t>
    </r>
    <r>
      <rPr>
        <sz val="11"/>
        <rFont val="normal"/>
        <charset val="134"/>
      </rPr>
      <t>·</t>
    </r>
    <r>
      <rPr>
        <sz val="11"/>
        <rFont val="宋体"/>
        <charset val="134"/>
      </rPr>
      <t>守初心</t>
    </r>
    <r>
      <rPr>
        <sz val="11"/>
        <rFont val="normal"/>
        <charset val="134"/>
      </rPr>
      <t>”</t>
    </r>
    <r>
      <rPr>
        <sz val="11"/>
        <rFont val="宋体"/>
        <charset val="134"/>
      </rPr>
      <t>为主题的《党史微讲》微视频</t>
    </r>
    <r>
      <rPr>
        <sz val="11"/>
        <rFont val="normal"/>
        <charset val="134"/>
      </rPr>
      <t>24</t>
    </r>
    <r>
      <rPr>
        <sz val="11"/>
        <rFont val="宋体"/>
        <charset val="134"/>
      </rPr>
      <t>期，为全县党员群众提供更多有声有色的红色记忆；</t>
    </r>
    <r>
      <rPr>
        <sz val="11"/>
        <rFont val="normal"/>
        <charset val="134"/>
      </rPr>
      <t xml:space="preserve">
6.</t>
    </r>
    <r>
      <rPr>
        <sz val="11"/>
        <rFont val="宋体"/>
        <charset val="134"/>
      </rPr>
      <t>加强革命文物和党史遗址保护工作，对县内革命遗址点进行挖掘、保护和利用，年内至少到维西县各革命遗址进行全覆盖排查维护</t>
    </r>
    <r>
      <rPr>
        <sz val="11"/>
        <rFont val="normal"/>
        <charset val="134"/>
      </rPr>
      <t>2</t>
    </r>
    <r>
      <rPr>
        <sz val="11"/>
        <rFont val="宋体"/>
        <charset val="134"/>
      </rPr>
      <t>次。认真贯彻落实好习近平总书记</t>
    </r>
    <r>
      <rPr>
        <sz val="11"/>
        <rFont val="normal"/>
        <charset val="134"/>
      </rPr>
      <t>“</t>
    </r>
    <r>
      <rPr>
        <sz val="11"/>
        <rFont val="宋体"/>
        <charset val="134"/>
      </rPr>
      <t>要把红色资源利用好、把红色传统发挥好、把红色基因传承好</t>
    </r>
    <r>
      <rPr>
        <sz val="11"/>
        <rFont val="normal"/>
        <charset val="134"/>
      </rPr>
      <t>”</t>
    </r>
    <r>
      <rPr>
        <sz val="11"/>
        <rFont val="宋体"/>
        <charset val="134"/>
      </rPr>
      <t>的重要指示精神；</t>
    </r>
    <r>
      <rPr>
        <sz val="11"/>
        <rFont val="normal"/>
        <charset val="134"/>
      </rPr>
      <t xml:space="preserve"> 
7.</t>
    </r>
    <r>
      <rPr>
        <sz val="11"/>
        <rFont val="宋体"/>
        <charset val="134"/>
      </rPr>
      <t>史志资料征编。年内至少到各乡镇各部门征集史志资料</t>
    </r>
    <r>
      <rPr>
        <sz val="11"/>
        <rFont val="normal"/>
        <charset val="134"/>
      </rPr>
      <t>4</t>
    </r>
    <r>
      <rPr>
        <sz val="11"/>
        <rFont val="宋体"/>
        <charset val="134"/>
      </rPr>
      <t>次。整理和研究有关中共地方党史的信息资料，为党的建设和县委决策提供历史借鉴。</t>
    </r>
    <r>
      <rPr>
        <sz val="11"/>
        <rFont val="normal"/>
        <charset val="134"/>
      </rPr>
      <t xml:space="preserve">           </t>
    </r>
  </si>
  <si>
    <t>义务讲解次数</t>
  </si>
  <si>
    <t>50</t>
  </si>
  <si>
    <t>次</t>
  </si>
  <si>
    <t>反映到维西革命老区纪念碑爱国主义教育基地及革命历史纪念馆进行义务讲解的次数。</t>
  </si>
  <si>
    <t>宣讲次数</t>
  </si>
  <si>
    <t>24</t>
  </si>
  <si>
    <t>人次</t>
  </si>
  <si>
    <t>反映深入各乡镇、各部门宣讲党史、新中国史、维西革命历史的次数。</t>
  </si>
  <si>
    <t>征集史志资料次数</t>
  </si>
  <si>
    <t>反映深入各乡镇、各部门征集史志资料的次数。</t>
  </si>
  <si>
    <t>宣讲活动参与人次</t>
  </si>
  <si>
    <t>800</t>
  </si>
  <si>
    <t>反映宣讲活动参与人次情况。</t>
  </si>
  <si>
    <t>95</t>
  </si>
  <si>
    <t>反映社会公众对宣传的满意程度。</t>
  </si>
  <si>
    <r>
      <rPr>
        <sz val="12"/>
        <rFont val="normal"/>
        <charset val="134"/>
      </rPr>
      <t>1</t>
    </r>
    <r>
      <rPr>
        <sz val="12"/>
        <rFont val="宋体"/>
        <charset val="134"/>
      </rPr>
      <t>.按质按量完成《维西年鉴（</t>
    </r>
    <r>
      <rPr>
        <sz val="12"/>
        <rFont val="normal"/>
        <charset val="134"/>
      </rPr>
      <t>2024</t>
    </r>
    <r>
      <rPr>
        <sz val="12"/>
        <rFont val="宋体"/>
        <charset val="134"/>
      </rPr>
      <t>）》编纂出版工作，并全力打造精品年鉴。</t>
    </r>
    <r>
      <rPr>
        <sz val="12"/>
        <rFont val="normal"/>
        <charset val="134"/>
      </rPr>
      <t xml:space="preserve">
2</t>
    </r>
    <r>
      <rPr>
        <sz val="12"/>
        <rFont val="宋体"/>
        <charset val="134"/>
      </rPr>
      <t>.到各单位、各乡镇指导督促年鉴编纂工作</t>
    </r>
    <r>
      <rPr>
        <sz val="12"/>
        <rFont val="normal"/>
        <charset val="134"/>
      </rPr>
      <t>1</t>
    </r>
    <r>
      <rPr>
        <sz val="12"/>
        <rFont val="宋体"/>
        <charset val="134"/>
      </rPr>
      <t>次，确保全县各单位按时按质完成年鉴编纂工作；</t>
    </r>
    <r>
      <rPr>
        <sz val="12"/>
        <rFont val="normal"/>
        <charset val="134"/>
      </rPr>
      <t xml:space="preserve">
3</t>
    </r>
    <r>
      <rPr>
        <sz val="12"/>
        <rFont val="宋体"/>
        <charset val="134"/>
      </rPr>
      <t>.认真校对、编辑排版年鉴资料，单位干部职工全覆盖校对年鉴至少</t>
    </r>
    <r>
      <rPr>
        <sz val="12"/>
        <rFont val="normal"/>
        <charset val="134"/>
      </rPr>
      <t>3</t>
    </r>
    <r>
      <rPr>
        <sz val="12"/>
        <rFont val="宋体"/>
        <charset val="134"/>
      </rPr>
      <t>次，到出版社对接《维西年鉴》出版相关事宜、审核、校对年鉴编辑排版</t>
    </r>
    <r>
      <rPr>
        <sz val="12"/>
        <rFont val="normal"/>
        <charset val="134"/>
      </rPr>
      <t>2</t>
    </r>
    <r>
      <rPr>
        <sz val="12"/>
        <rFont val="宋体"/>
        <charset val="134"/>
      </rPr>
      <t>次，确保年鉴按质按量完成编纂。</t>
    </r>
    <r>
      <rPr>
        <sz val="12"/>
        <rFont val="normal"/>
        <charset val="134"/>
      </rPr>
      <t xml:space="preserve">
4</t>
    </r>
    <r>
      <rPr>
        <sz val="12"/>
        <rFont val="宋体"/>
        <charset val="134"/>
      </rPr>
      <t>.《维西年鉴》印制纸质版</t>
    </r>
    <r>
      <rPr>
        <sz val="12"/>
        <rFont val="normal"/>
        <charset val="134"/>
      </rPr>
      <t>500</t>
    </r>
    <r>
      <rPr>
        <sz val="12"/>
        <rFont val="宋体"/>
        <charset val="134"/>
      </rPr>
      <t>册，配备与纸质版相同电子书扫码阅读，满足全县各乡镇、各单位需要。为全县科学决策和经济社会发展提供有益借鉴。</t>
    </r>
  </si>
  <si>
    <t>编纂出版的《维西年鉴》电子书数量</t>
  </si>
  <si>
    <t>反映编纂出版的《维西年鉴》电子版的数量。</t>
  </si>
  <si>
    <t>编纂出版的《维西年鉴》纸质书数量</t>
  </si>
  <si>
    <t>反映编纂出版的《维西年鉴》纸质版的数量。</t>
  </si>
  <si>
    <t>《维西年鉴》涵盖的本县单位数量</t>
  </si>
  <si>
    <t>80</t>
  </si>
  <si>
    <t>反映《维西年鉴》内容涵盖的本县单位数量。</t>
  </si>
  <si>
    <t>编纂的《维西年鉴》发挥“存史、资政、教化”的职能情况</t>
  </si>
  <si>
    <t>反映编纂的《维西年鉴（2024）》职能发挥情况。</t>
  </si>
  <si>
    <t>反映社会公众对《维西年鉴（2024）》的满意程度。</t>
  </si>
  <si>
    <t>预算06表</t>
  </si>
  <si>
    <r>
      <rPr>
        <sz val="27"/>
        <rFont val="normal"/>
        <charset val="134"/>
      </rPr>
      <t>2025</t>
    </r>
    <r>
      <rPr>
        <sz val="27"/>
        <rFont val="宋体"/>
        <charset val="134"/>
      </rPr>
      <t>年部门政府性基金预算支出预算表</t>
    </r>
  </si>
  <si>
    <t>政府性基金预算支出预算表</t>
  </si>
  <si>
    <t>"=""单位名称：""&amp;Fx_First(""Parameter"",""@单位名称"")"</t>
  </si>
  <si>
    <t>政府性基金预算支出</t>
  </si>
  <si>
    <t>说明：本单位2025年度年初预算不涉及政府性基金预算支出，故本表无数据。</t>
  </si>
  <si>
    <t>预算07表</t>
  </si>
  <si>
    <t>2025年部门政府采购预算表</t>
  </si>
  <si>
    <t>预算项目</t>
  </si>
  <si>
    <t>采购项目</t>
  </si>
  <si>
    <t>采购品目</t>
  </si>
  <si>
    <t>计量</t>
  </si>
  <si>
    <t>数量</t>
  </si>
  <si>
    <t>面向中小企业预留资金</t>
  </si>
  <si>
    <t>政府性基金</t>
  </si>
  <si>
    <t>国有资本经营收益</t>
  </si>
  <si>
    <t>财政专户管理的收入</t>
  </si>
  <si>
    <t>软件</t>
  </si>
  <si>
    <t>基础软件</t>
  </si>
  <si>
    <t>套</t>
  </si>
  <si>
    <t>电脑</t>
  </si>
  <si>
    <t>台式计算机</t>
  </si>
  <si>
    <t>台</t>
  </si>
  <si>
    <t xml:space="preserve"> </t>
  </si>
  <si>
    <t>家具</t>
  </si>
  <si>
    <t>办公椅</t>
  </si>
  <si>
    <t>把</t>
  </si>
  <si>
    <t>预算08表</t>
  </si>
  <si>
    <r>
      <rPr>
        <sz val="27"/>
        <rFont val="normal"/>
        <charset val="134"/>
      </rPr>
      <t>2025</t>
    </r>
    <r>
      <rPr>
        <sz val="27"/>
        <rFont val="宋体"/>
        <charset val="134"/>
      </rPr>
      <t>年部门政府购买服务预算表</t>
    </r>
  </si>
  <si>
    <t>政府购买服务项目</t>
  </si>
  <si>
    <t>政府购买服务目录</t>
  </si>
  <si>
    <t>基金"</t>
  </si>
  <si>
    <t>单位自筹</t>
  </si>
  <si>
    <t>说明：本单位2025年度年初预算不涉及政府购买服务，故本表无数据。</t>
  </si>
  <si>
    <t>预算09-1表</t>
  </si>
  <si>
    <r>
      <rPr>
        <sz val="27"/>
        <rFont val="normal"/>
        <charset val="134"/>
      </rPr>
      <t>2025</t>
    </r>
    <r>
      <rPr>
        <sz val="27"/>
        <rFont val="宋体"/>
        <charset val="134"/>
      </rPr>
      <t>年对下转移支付预算表</t>
    </r>
  </si>
  <si>
    <t>单位名称（项目）</t>
  </si>
  <si>
    <t>地区</t>
  </si>
  <si>
    <t>维西县</t>
  </si>
  <si>
    <t>说明：本单位2025年度年初预算不涉及对下转移支付，故本表无数据。</t>
  </si>
  <si>
    <t>预算09-2表</t>
  </si>
  <si>
    <r>
      <rPr>
        <sz val="27"/>
        <rFont val="normal"/>
        <charset val="134"/>
      </rPr>
      <t>2025</t>
    </r>
    <r>
      <rPr>
        <sz val="27"/>
        <rFont val="宋体"/>
        <charset val="134"/>
      </rPr>
      <t>年对下转移支付绩效目标表</t>
    </r>
  </si>
  <si>
    <t>预算10表</t>
  </si>
  <si>
    <r>
      <rPr>
        <sz val="27"/>
        <rFont val="normal"/>
        <charset val="134"/>
      </rPr>
      <t>2025</t>
    </r>
    <r>
      <rPr>
        <sz val="27"/>
        <rFont val="宋体"/>
        <charset val="134"/>
      </rPr>
      <t>年新增资产配置表</t>
    </r>
  </si>
  <si>
    <t>资产类别</t>
  </si>
  <si>
    <t>资产分类代码.名称</t>
  </si>
  <si>
    <t>资产名称</t>
  </si>
  <si>
    <t>计量单位</t>
  </si>
  <si>
    <t>财政部门批复数（元）</t>
  </si>
  <si>
    <t>单价</t>
  </si>
  <si>
    <t>金额</t>
  </si>
  <si>
    <t>无形资产</t>
  </si>
  <si>
    <t>A08060301 基础软件</t>
  </si>
  <si>
    <t>设备</t>
  </si>
  <si>
    <t>A02010105 台式计算机</t>
  </si>
  <si>
    <t>家具和用具</t>
  </si>
  <si>
    <t>A05010301 办公椅</t>
  </si>
  <si>
    <r>
      <rPr>
        <sz val="27"/>
        <rFont val="normal"/>
        <charset val="134"/>
      </rPr>
      <t>2025</t>
    </r>
    <r>
      <rPr>
        <sz val="27"/>
        <rFont val="宋体"/>
        <charset val="134"/>
      </rPr>
      <t>年上级补助项目支出预算表</t>
    </r>
  </si>
  <si>
    <t>上级补助</t>
  </si>
  <si>
    <t>说明：本单位2025年度年初预算不涉及上级补助项目，故本表无数据。</t>
  </si>
  <si>
    <t>预算12表</t>
  </si>
  <si>
    <t>2025年部门项目中期规划预算表</t>
  </si>
  <si>
    <t>项目级次</t>
  </si>
  <si>
    <t>2025年</t>
  </si>
  <si>
    <t>2026年</t>
  </si>
  <si>
    <t>2027年</t>
  </si>
  <si>
    <t>311 专项业务类</t>
  </si>
  <si>
    <t>本级</t>
  </si>
  <si>
    <t>"=Val(""DataSet1"",""PRO_NAME"")"</t>
  </si>
</sst>
</file>

<file path=xl/styles.xml><?xml version="1.0" encoding="utf-8"?>
<styleSheet xmlns="http://schemas.openxmlformats.org/spreadsheetml/2006/main">
  <numFmts count="10">
    <numFmt numFmtId="176" formatCode="hh:mm:ss"/>
    <numFmt numFmtId="177" formatCode="yyyy\-mm\-dd"/>
    <numFmt numFmtId="178" formatCode="yyyy\-mm\-dd\ hh:mm:ss"/>
    <numFmt numFmtId="179" formatCode="#,##0.00;\-#,##0.00;;@"/>
    <numFmt numFmtId="44" formatCode="_ &quot;￥&quot;* #,##0.00_ ;_ &quot;￥&quot;* \-#,##0.00_ ;_ &quot;￥&quot;* &quot;-&quot;??_ ;_ @_ "/>
    <numFmt numFmtId="180" formatCode="#,##0;\-#,##0;;@"/>
    <numFmt numFmtId="41" formatCode="_ * #,##0_ ;_ * \-#,##0_ ;_ * &quot;-&quot;_ ;_ @_ "/>
    <numFmt numFmtId="42" formatCode="_ &quot;￥&quot;* #,##0_ ;_ &quot;￥&quot;* \-#,##0_ ;_ &quot;￥&quot;* &quot;-&quot;_ ;_ @_ "/>
    <numFmt numFmtId="181" formatCode="#,##0.00_ "/>
    <numFmt numFmtId="43" formatCode="_ * #,##0.00_ ;_ * \-#,##0.00_ ;_ * &quot;-&quot;??_ ;_ @_ "/>
  </numFmts>
  <fonts count="47">
    <font>
      <sz val="11"/>
      <color theme="1"/>
      <name val="宋体"/>
      <charset val="134"/>
      <scheme val="minor"/>
    </font>
    <font>
      <sz val="9"/>
      <name val="宋体"/>
      <charset val="134"/>
    </font>
    <font>
      <sz val="27"/>
      <name val="normal"/>
      <charset val="134"/>
    </font>
    <font>
      <sz val="13.5"/>
      <name val="normal"/>
      <charset val="134"/>
    </font>
    <font>
      <sz val="13.5"/>
      <name val="宋体"/>
      <charset val="134"/>
    </font>
    <font>
      <sz val="11"/>
      <color theme="1"/>
      <name val="仿宋"/>
      <charset val="134"/>
    </font>
    <font>
      <sz val="12"/>
      <name val="仿宋"/>
      <charset val="134"/>
    </font>
    <font>
      <sz val="13.5"/>
      <name val="仿宋"/>
      <charset val="134"/>
    </font>
    <font>
      <sz val="13.5"/>
      <name val="SimSun"/>
      <charset val="134"/>
    </font>
    <font>
      <sz val="11"/>
      <name val="宋体"/>
      <charset val="134"/>
      <scheme val="minor"/>
    </font>
    <font>
      <sz val="9"/>
      <color rgb="FF606266"/>
      <name val="宋体"/>
      <charset val="134"/>
    </font>
    <font>
      <sz val="27"/>
      <color rgb="FF606266"/>
      <name val="宋体"/>
      <charset val="134"/>
    </font>
    <font>
      <sz val="13.5"/>
      <color rgb="FF606266"/>
      <name val="normal"/>
      <charset val="134"/>
    </font>
    <font>
      <sz val="13.5"/>
      <name val="宋体"/>
      <charset val="134"/>
      <scheme val="minor"/>
    </font>
    <font>
      <sz val="11"/>
      <name val="normal"/>
      <charset val="134"/>
    </font>
    <font>
      <sz val="12"/>
      <name val="normal"/>
      <charset val="134"/>
    </font>
    <font>
      <sz val="27"/>
      <name val="宋体"/>
      <charset val="134"/>
    </font>
    <font>
      <sz val="9"/>
      <name val="normal"/>
      <charset val="134"/>
    </font>
    <font>
      <sz val="9"/>
      <color rgb="FF000000"/>
      <name val="宋体"/>
      <charset val="134"/>
    </font>
    <font>
      <sz val="26"/>
      <color rgb="FF000000"/>
      <name val="方正小标宋简体"/>
      <charset val="134"/>
    </font>
    <font>
      <sz val="26"/>
      <color rgb="FF000000"/>
      <name val="宋体"/>
      <charset val="134"/>
    </font>
    <font>
      <b/>
      <sz val="11"/>
      <color rgb="FF000000"/>
      <name val="宋体"/>
      <charset val="134"/>
    </font>
    <font>
      <b/>
      <sz val="26"/>
      <color rgb="FF000000"/>
      <name val="宋体"/>
      <charset val="134"/>
    </font>
    <font>
      <sz val="11"/>
      <color rgb="FF000000"/>
      <name val="宋体"/>
      <charset val="134"/>
    </font>
    <font>
      <sz val="14"/>
      <color rgb="FF000000"/>
      <name val="宋体"/>
      <charset val="134"/>
    </font>
    <font>
      <b/>
      <sz val="14"/>
      <color rgb="FF000000"/>
      <name val="宋体"/>
      <charset val="134"/>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sz val="11"/>
      <name val="宋体"/>
      <charset val="134"/>
    </font>
    <font>
      <sz val="12"/>
      <name val="宋体"/>
      <charset val="134"/>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auto="1"/>
      </bottom>
      <diagonal/>
    </border>
    <border>
      <left style="thin">
        <color rgb="FF000000"/>
      </left>
      <right/>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32" fillId="15" borderId="0" applyNumberFormat="0" applyBorder="0" applyAlignment="0" applyProtection="0">
      <alignment vertical="center"/>
    </xf>
    <xf numFmtId="0" fontId="39"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 fillId="0" borderId="4">
      <alignment horizontal="right" vertical="center"/>
    </xf>
    <xf numFmtId="0" fontId="32" fillId="11" borderId="0" applyNumberFormat="0" applyBorder="0" applyAlignment="0" applyProtection="0">
      <alignment vertical="center"/>
    </xf>
    <xf numFmtId="0" fontId="29" fillId="3"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177" fontId="1" fillId="0" borderId="4">
      <alignment horizontal="right" vertical="center"/>
    </xf>
    <xf numFmtId="0" fontId="38" fillId="0" borderId="0" applyNumberFormat="0" applyFill="0" applyBorder="0" applyAlignment="0" applyProtection="0">
      <alignment vertical="center"/>
    </xf>
    <xf numFmtId="0" fontId="0" fillId="5" borderId="12" applyNumberFormat="0" applyFont="0" applyAlignment="0" applyProtection="0">
      <alignment vertical="center"/>
    </xf>
    <xf numFmtId="0" fontId="26" fillId="18" borderId="0" applyNumberFormat="0" applyBorder="0" applyAlignment="0" applyProtection="0">
      <alignment vertical="center"/>
    </xf>
    <xf numFmtId="0" fontId="3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1" fillId="0" borderId="10" applyNumberFormat="0" applyFill="0" applyAlignment="0" applyProtection="0">
      <alignment vertical="center"/>
    </xf>
    <xf numFmtId="0" fontId="27" fillId="0" borderId="10" applyNumberFormat="0" applyFill="0" applyAlignment="0" applyProtection="0">
      <alignment vertical="center"/>
    </xf>
    <xf numFmtId="0" fontId="26" fillId="20" borderId="0" applyNumberFormat="0" applyBorder="0" applyAlignment="0" applyProtection="0">
      <alignment vertical="center"/>
    </xf>
    <xf numFmtId="0" fontId="34" fillId="0" borderId="13" applyNumberFormat="0" applyFill="0" applyAlignment="0" applyProtection="0">
      <alignment vertical="center"/>
    </xf>
    <xf numFmtId="0" fontId="26" fillId="23" borderId="0" applyNumberFormat="0" applyBorder="0" applyAlignment="0" applyProtection="0">
      <alignment vertical="center"/>
    </xf>
    <xf numFmtId="0" fontId="40" fillId="25" borderId="15" applyNumberFormat="0" applyAlignment="0" applyProtection="0">
      <alignment vertical="center"/>
    </xf>
    <xf numFmtId="0" fontId="41" fillId="25" borderId="14" applyNumberFormat="0" applyAlignment="0" applyProtection="0">
      <alignment vertical="center"/>
    </xf>
    <xf numFmtId="0" fontId="30" fillId="4" borderId="11" applyNumberFormat="0" applyAlignment="0" applyProtection="0">
      <alignment vertical="center"/>
    </xf>
    <xf numFmtId="0" fontId="32" fillId="17" borderId="0" applyNumberFormat="0" applyBorder="0" applyAlignment="0" applyProtection="0">
      <alignment vertical="center"/>
    </xf>
    <xf numFmtId="0" fontId="26" fillId="28" borderId="0" applyNumberFormat="0" applyBorder="0" applyAlignment="0" applyProtection="0">
      <alignment vertical="center"/>
    </xf>
    <xf numFmtId="0" fontId="44" fillId="0" borderId="17" applyNumberFormat="0" applyFill="0" applyAlignment="0" applyProtection="0">
      <alignment vertical="center"/>
    </xf>
    <xf numFmtId="0" fontId="43" fillId="0" borderId="16" applyNumberFormat="0" applyFill="0" applyAlignment="0" applyProtection="0">
      <alignment vertical="center"/>
    </xf>
    <xf numFmtId="0" fontId="42" fillId="27" borderId="0" applyNumberFormat="0" applyBorder="0" applyAlignment="0" applyProtection="0">
      <alignment vertical="center"/>
    </xf>
    <xf numFmtId="0" fontId="33" fillId="7" borderId="0" applyNumberFormat="0" applyBorder="0" applyAlignment="0" applyProtection="0">
      <alignment vertical="center"/>
    </xf>
    <xf numFmtId="10" fontId="1" fillId="0" borderId="4">
      <alignment horizontal="right" vertical="center"/>
    </xf>
    <xf numFmtId="0" fontId="32" fillId="14" borderId="0" applyNumberFormat="0" applyBorder="0" applyAlignment="0" applyProtection="0">
      <alignment vertical="center"/>
    </xf>
    <xf numFmtId="0" fontId="26" fillId="2" borderId="0" applyNumberFormat="0" applyBorder="0" applyAlignment="0" applyProtection="0">
      <alignment vertical="center"/>
    </xf>
    <xf numFmtId="0" fontId="32" fillId="26" borderId="0" applyNumberFormat="0" applyBorder="0" applyAlignment="0" applyProtection="0">
      <alignment vertical="center"/>
    </xf>
    <xf numFmtId="0" fontId="32" fillId="6" borderId="0" applyNumberFormat="0" applyBorder="0" applyAlignment="0" applyProtection="0">
      <alignment vertical="center"/>
    </xf>
    <xf numFmtId="0" fontId="32" fillId="22" borderId="0" applyNumberFormat="0" applyBorder="0" applyAlignment="0" applyProtection="0">
      <alignment vertical="center"/>
    </xf>
    <xf numFmtId="0" fontId="32" fillId="30" borderId="0" applyNumberFormat="0" applyBorder="0" applyAlignment="0" applyProtection="0">
      <alignment vertical="center"/>
    </xf>
    <xf numFmtId="0" fontId="26" fillId="24" borderId="0" applyNumberFormat="0" applyBorder="0" applyAlignment="0" applyProtection="0">
      <alignment vertical="center"/>
    </xf>
    <xf numFmtId="0" fontId="26" fillId="13" borderId="0" applyNumberFormat="0" applyBorder="0" applyAlignment="0" applyProtection="0">
      <alignment vertical="center"/>
    </xf>
    <xf numFmtId="0" fontId="32" fillId="16" borderId="0" applyNumberFormat="0" applyBorder="0" applyAlignment="0" applyProtection="0">
      <alignment vertical="center"/>
    </xf>
    <xf numFmtId="0" fontId="32" fillId="21" borderId="0" applyNumberFormat="0" applyBorder="0" applyAlignment="0" applyProtection="0">
      <alignment vertical="center"/>
    </xf>
    <xf numFmtId="0" fontId="26" fillId="19" borderId="0" applyNumberFormat="0" applyBorder="0" applyAlignment="0" applyProtection="0">
      <alignment vertical="center"/>
    </xf>
    <xf numFmtId="0" fontId="32" fillId="32" borderId="0" applyNumberFormat="0" applyBorder="0" applyAlignment="0" applyProtection="0">
      <alignment vertical="center"/>
    </xf>
    <xf numFmtId="0" fontId="26" fillId="31" borderId="0" applyNumberFormat="0" applyBorder="0" applyAlignment="0" applyProtection="0">
      <alignment vertical="center"/>
    </xf>
    <xf numFmtId="0" fontId="26" fillId="12" borderId="0" applyNumberFormat="0" applyBorder="0" applyAlignment="0" applyProtection="0">
      <alignment vertical="center"/>
    </xf>
    <xf numFmtId="0" fontId="32" fillId="29" borderId="0" applyNumberFormat="0" applyBorder="0" applyAlignment="0" applyProtection="0">
      <alignment vertical="center"/>
    </xf>
    <xf numFmtId="0" fontId="26" fillId="10" borderId="0" applyNumberFormat="0" applyBorder="0" applyAlignment="0" applyProtection="0">
      <alignment vertical="center"/>
    </xf>
    <xf numFmtId="179" fontId="1" fillId="0" borderId="4">
      <alignment horizontal="right" vertical="center"/>
    </xf>
    <xf numFmtId="49" fontId="1" fillId="0" borderId="4">
      <alignment horizontal="left" vertical="center" wrapText="1"/>
    </xf>
    <xf numFmtId="179" fontId="1" fillId="0" borderId="4">
      <alignment horizontal="right" vertical="center"/>
    </xf>
    <xf numFmtId="176" fontId="1" fillId="0" borderId="4">
      <alignment horizontal="right" vertical="center"/>
    </xf>
    <xf numFmtId="180" fontId="1" fillId="0" borderId="4">
      <alignment horizontal="right" vertical="center"/>
    </xf>
  </cellStyleXfs>
  <cellXfs count="83">
    <xf numFmtId="0" fontId="0" fillId="0" borderId="0" xfId="0" applyFont="1">
      <alignment vertical="center"/>
    </xf>
    <xf numFmtId="0" fontId="0" fillId="0" borderId="0" xfId="0" applyFont="1" applyBorder="1">
      <alignment vertical="center"/>
    </xf>
    <xf numFmtId="49" fontId="1" fillId="0" borderId="0" xfId="53" applyNumberFormat="1" applyFont="1" applyBorder="1" applyAlignment="1">
      <alignment horizontal="right" vertical="center" wrapText="1"/>
    </xf>
    <xf numFmtId="49" fontId="2" fillId="0" borderId="0" xfId="53" applyNumberFormat="1" applyFont="1" applyBorder="1" applyAlignment="1">
      <alignment horizontal="center" vertical="center" wrapText="1"/>
    </xf>
    <xf numFmtId="49" fontId="1" fillId="0" borderId="0" xfId="53" applyNumberFormat="1" applyFont="1" applyBorder="1">
      <alignment horizontal="left" vertical="center" wrapText="1"/>
    </xf>
    <xf numFmtId="49" fontId="3"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179" fontId="4" fillId="0" borderId="1" xfId="54" applyNumberFormat="1" applyFont="1" applyBorder="1" applyAlignment="1">
      <alignment horizontal="right" vertical="center" wrapText="1"/>
    </xf>
    <xf numFmtId="49" fontId="1" fillId="0" borderId="1" xfId="53" applyNumberFormat="1" applyFont="1" applyBorder="1">
      <alignment horizontal="left" vertical="center" wrapText="1"/>
    </xf>
    <xf numFmtId="49" fontId="4" fillId="0" borderId="1" xfId="53" applyNumberFormat="1" applyFont="1" applyBorder="1">
      <alignment horizontal="left" vertical="center" wrapText="1"/>
    </xf>
    <xf numFmtId="49" fontId="2" fillId="0" borderId="0" xfId="53" applyNumberFormat="1" applyFont="1" applyBorder="1" applyAlignment="1">
      <alignment horizontal="center" vertical="center" wrapText="1"/>
    </xf>
    <xf numFmtId="0" fontId="0" fillId="0" borderId="0" xfId="0" applyFont="1" applyBorder="1">
      <alignment vertical="center"/>
    </xf>
    <xf numFmtId="49" fontId="1" fillId="0" borderId="0" xfId="53" applyNumberFormat="1" applyFont="1" applyBorder="1" applyAlignment="1">
      <alignment horizontal="right" vertical="center" wrapText="1"/>
    </xf>
    <xf numFmtId="0" fontId="5" fillId="0" borderId="0" xfId="0" applyFont="1" applyAlignment="1">
      <alignment horizontal="center" vertical="center"/>
    </xf>
    <xf numFmtId="49" fontId="1" fillId="0" borderId="2" xfId="53" applyNumberFormat="1" applyFont="1" applyBorder="1">
      <alignment horizontal="left" vertical="center" wrapText="1"/>
    </xf>
    <xf numFmtId="0" fontId="0" fillId="0" borderId="2" xfId="0" applyFont="1" applyBorder="1">
      <alignment vertical="center"/>
    </xf>
    <xf numFmtId="49" fontId="3" fillId="0" borderId="3" xfId="53" applyNumberFormat="1" applyFont="1" applyBorder="1" applyAlignment="1">
      <alignment horizontal="center" vertical="center" wrapText="1"/>
    </xf>
    <xf numFmtId="49" fontId="3" fillId="0" borderId="4" xfId="53" applyNumberFormat="1" applyFont="1" applyBorder="1" applyAlignment="1">
      <alignment horizontal="center" vertical="center" wrapText="1"/>
    </xf>
    <xf numFmtId="49" fontId="6" fillId="0" borderId="4" xfId="53" applyNumberFormat="1" applyFont="1" applyBorder="1" applyAlignment="1">
      <alignment horizontal="center" vertical="center" wrapText="1"/>
    </xf>
    <xf numFmtId="49" fontId="7" fillId="0" borderId="4"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81" fontId="7" fillId="0" borderId="4" xfId="53" applyNumberFormat="1" applyFont="1" applyBorder="1" applyAlignment="1">
      <alignment horizontal="center" vertical="center" wrapText="1"/>
    </xf>
    <xf numFmtId="179" fontId="7" fillId="0" borderId="4" xfId="54" applyNumberFormat="1" applyFont="1" applyBorder="1" applyAlignment="1">
      <alignment horizontal="center" vertical="center" wrapText="1"/>
    </xf>
    <xf numFmtId="179" fontId="8" fillId="0" borderId="4" xfId="54" applyNumberFormat="1" applyFont="1" applyBorder="1" applyAlignment="1">
      <alignment horizontal="center" vertical="center" wrapText="1"/>
    </xf>
    <xf numFmtId="49" fontId="9" fillId="0" borderId="0" xfId="53" applyNumberFormat="1" applyFont="1" applyBorder="1" applyAlignment="1">
      <alignment horizontal="center" vertical="center" wrapText="1"/>
    </xf>
    <xf numFmtId="49" fontId="3" fillId="0" borderId="4" xfId="53" applyNumberFormat="1" applyFont="1" applyBorder="1">
      <alignment horizontal="left" vertical="center" wrapText="1"/>
    </xf>
    <xf numFmtId="49" fontId="1" fillId="0" borderId="5" xfId="53" applyNumberFormat="1" applyFont="1" applyBorder="1" applyAlignment="1">
      <alignment horizontal="left" vertical="center" wrapText="1"/>
    </xf>
    <xf numFmtId="49" fontId="1" fillId="0" borderId="6" xfId="53" applyNumberFormat="1" applyFont="1" applyBorder="1" applyAlignment="1">
      <alignment horizontal="left" vertical="center" wrapText="1"/>
    </xf>
    <xf numFmtId="49" fontId="1" fillId="0" borderId="2" xfId="0" applyNumberFormat="1" applyFont="1" applyBorder="1" applyAlignment="1">
      <alignment vertical="center"/>
    </xf>
    <xf numFmtId="49" fontId="1" fillId="0" borderId="2" xfId="53" applyNumberFormat="1" applyFont="1" applyBorder="1" applyAlignment="1">
      <alignment horizontal="right" vertical="center" wrapText="1"/>
    </xf>
    <xf numFmtId="49" fontId="4" fillId="0" borderId="3" xfId="53" applyNumberFormat="1" applyFont="1" applyBorder="1" applyAlignment="1">
      <alignment horizontal="center" vertical="center" wrapText="1"/>
    </xf>
    <xf numFmtId="49" fontId="8" fillId="0" borderId="4" xfId="53" applyNumberFormat="1" applyFont="1" applyBorder="1" applyAlignment="1">
      <alignment horizontal="right" vertical="center" wrapText="1"/>
    </xf>
    <xf numFmtId="179" fontId="8" fillId="0" borderId="4" xfId="54" applyNumberFormat="1" applyFont="1" applyBorder="1" applyAlignment="1">
      <alignment horizontal="right" vertical="center" wrapText="1"/>
    </xf>
    <xf numFmtId="49" fontId="10" fillId="0" borderId="0" xfId="53" applyNumberFormat="1" applyFont="1" applyBorder="1">
      <alignment horizontal="left" vertical="center" wrapText="1"/>
    </xf>
    <xf numFmtId="49" fontId="11" fillId="0" borderId="2" xfId="53" applyNumberFormat="1" applyFont="1" applyBorder="1" applyAlignment="1">
      <alignment horizontal="center" vertical="center" wrapText="1"/>
    </xf>
    <xf numFmtId="49" fontId="12" fillId="0" borderId="1" xfId="53" applyNumberFormat="1" applyFont="1" applyBorder="1" applyAlignment="1">
      <alignment horizontal="center" vertical="center" wrapText="1"/>
    </xf>
    <xf numFmtId="49" fontId="8" fillId="0" borderId="1" xfId="53" applyNumberFormat="1" applyFont="1" applyBorder="1">
      <alignment horizontal="left" vertical="center" wrapText="1"/>
    </xf>
    <xf numFmtId="49" fontId="8" fillId="0" borderId="1" xfId="53" applyNumberFormat="1" applyFont="1" applyBorder="1" applyAlignment="1">
      <alignment horizontal="left" vertical="center" wrapText="1" indent="1"/>
    </xf>
    <xf numFmtId="49" fontId="8" fillId="0" borderId="1" xfId="53" applyNumberFormat="1" applyFont="1" applyBorder="1" applyAlignment="1">
      <alignment horizontal="center" vertical="center" wrapText="1"/>
    </xf>
    <xf numFmtId="49" fontId="13" fillId="0" borderId="4" xfId="53"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49" fontId="4" fillId="0" borderId="4" xfId="53" applyNumberFormat="1" applyFont="1" applyBorder="1">
      <alignment horizontal="left" vertical="center" wrapText="1"/>
    </xf>
    <xf numFmtId="49" fontId="14" fillId="0" borderId="4" xfId="53" applyNumberFormat="1" applyFont="1" applyBorder="1" applyAlignment="1">
      <alignment horizontal="left" vertical="center" wrapText="1"/>
    </xf>
    <xf numFmtId="49" fontId="1" fillId="0" borderId="4" xfId="53" applyNumberFormat="1" applyFont="1" applyBorder="1">
      <alignment horizontal="left" vertical="center" wrapText="1"/>
    </xf>
    <xf numFmtId="49" fontId="15" fillId="0" borderId="4" xfId="53" applyNumberFormat="1" applyFont="1" applyBorder="1" applyAlignment="1">
      <alignment horizontal="left" vertical="center" wrapText="1"/>
    </xf>
    <xf numFmtId="49" fontId="16" fillId="0" borderId="0" xfId="53" applyNumberFormat="1" applyFont="1" applyBorder="1" applyAlignment="1">
      <alignment horizontal="center" vertical="center" wrapText="1"/>
    </xf>
    <xf numFmtId="49" fontId="4" fillId="0" borderId="4" xfId="53" applyNumberFormat="1" applyFont="1" applyBorder="1" applyAlignment="1">
      <alignment horizontal="center" vertical="center" wrapText="1"/>
    </xf>
    <xf numFmtId="49" fontId="3" fillId="0" borderId="4" xfId="53" applyNumberFormat="1" applyFont="1" applyBorder="1" applyAlignment="1">
      <alignment horizontal="left" vertical="center" wrapText="1" indent="1"/>
    </xf>
    <xf numFmtId="49" fontId="17" fillId="0" borderId="2" xfId="53" applyNumberFormat="1" applyFont="1" applyBorder="1">
      <alignment horizontal="left" vertical="center" wrapText="1"/>
    </xf>
    <xf numFmtId="49" fontId="3" fillId="0" borderId="4" xfId="53" applyNumberFormat="1" applyFont="1" applyBorder="1" applyAlignment="1">
      <alignment horizontal="left" vertical="center" wrapText="1" indent="2"/>
    </xf>
    <xf numFmtId="179" fontId="4" fillId="0" borderId="4" xfId="54" applyNumberFormat="1" applyFont="1" applyBorder="1" applyAlignment="1">
      <alignment horizontal="right" vertical="center" wrapText="1"/>
    </xf>
    <xf numFmtId="0" fontId="0" fillId="0" borderId="0" xfId="0" applyFont="1" applyBorder="1" applyAlignment="1">
      <alignment horizontal="center" vertical="center"/>
    </xf>
    <xf numFmtId="0" fontId="18" fillId="0" borderId="0" xfId="0" applyFont="1" applyBorder="1" applyAlignment="1">
      <alignment horizontal="right"/>
    </xf>
    <xf numFmtId="0" fontId="19" fillId="0" borderId="0" xfId="0" applyFont="1" applyBorder="1" applyAlignment="1">
      <alignment horizontal="center" vertical="center"/>
    </xf>
    <xf numFmtId="0" fontId="20" fillId="0" borderId="0" xfId="0" applyFont="1" applyBorder="1" applyAlignment="1">
      <alignment horizontal="center" vertical="top"/>
    </xf>
    <xf numFmtId="0" fontId="18" fillId="0" borderId="2" xfId="0" applyFont="1" applyBorder="1" applyAlignment="1">
      <alignment horizontal="left" vertical="center"/>
    </xf>
    <xf numFmtId="0" fontId="21" fillId="0" borderId="2" xfId="0" applyFont="1" applyBorder="1" applyAlignment="1">
      <alignment horizontal="center" vertical="center"/>
    </xf>
    <xf numFmtId="0" fontId="22" fillId="0" borderId="2" xfId="0" applyFont="1" applyBorder="1" applyAlignment="1">
      <alignment horizontal="center" vertical="center"/>
    </xf>
    <xf numFmtId="0" fontId="18" fillId="0" borderId="2" xfId="0"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3" xfId="0" applyFont="1" applyBorder="1" applyAlignment="1">
      <alignment horizontal="center" vertical="center"/>
    </xf>
    <xf numFmtId="0" fontId="24" fillId="0" borderId="4" xfId="0" applyFont="1" applyBorder="1" applyAlignment="1">
      <alignment horizontal="left" vertical="center"/>
    </xf>
    <xf numFmtId="4" fontId="24" fillId="0" borderId="4" xfId="0" applyNumberFormat="1" applyFont="1" applyBorder="1" applyAlignment="1">
      <alignment horizontal="right" vertical="center"/>
    </xf>
    <xf numFmtId="4" fontId="24" fillId="0" borderId="4" xfId="0" applyNumberFormat="1" applyFont="1" applyBorder="1" applyAlignment="1" applyProtection="1">
      <alignment horizontal="right" vertical="center"/>
      <protection locked="0"/>
    </xf>
    <xf numFmtId="0" fontId="24" fillId="0" borderId="4" xfId="0" applyFont="1" applyBorder="1" applyAlignment="1" applyProtection="1">
      <alignment horizontal="left" vertical="center"/>
      <protection locked="0"/>
    </xf>
    <xf numFmtId="0" fontId="24" fillId="0" borderId="3" xfId="0" applyFont="1" applyBorder="1" applyAlignment="1">
      <alignment horizontal="left" vertical="center"/>
    </xf>
    <xf numFmtId="4" fontId="24" fillId="0" borderId="7" xfId="0" applyNumberFormat="1" applyFont="1" applyBorder="1" applyAlignment="1" applyProtection="1">
      <alignment horizontal="right" vertical="center"/>
      <protection locked="0"/>
    </xf>
    <xf numFmtId="0" fontId="24" fillId="0" borderId="3" xfId="0" applyFont="1" applyBorder="1" applyAlignment="1" applyProtection="1">
      <alignment horizontal="left" vertical="center"/>
      <protection locked="0"/>
    </xf>
    <xf numFmtId="0" fontId="24" fillId="0" borderId="7" xfId="0" applyFont="1" applyBorder="1" applyAlignment="1" applyProtection="1">
      <alignment horizontal="right" vertical="center"/>
      <protection locked="0"/>
    </xf>
    <xf numFmtId="0" fontId="24" fillId="0" borderId="4" xfId="0" applyFont="1" applyBorder="1" applyAlignment="1"/>
    <xf numFmtId="0" fontId="25" fillId="0" borderId="3" xfId="0" applyFont="1" applyBorder="1" applyAlignment="1">
      <alignment horizontal="center" vertical="center"/>
    </xf>
    <xf numFmtId="0" fontId="25" fillId="0" borderId="7" xfId="0" applyFont="1" applyBorder="1" applyAlignment="1">
      <alignment horizontal="right" vertical="center"/>
    </xf>
    <xf numFmtId="4" fontId="25" fillId="0" borderId="7" xfId="0" applyNumberFormat="1" applyFont="1" applyBorder="1" applyAlignment="1">
      <alignment horizontal="right" vertical="center"/>
    </xf>
    <xf numFmtId="0" fontId="25" fillId="0" borderId="4" xfId="0" applyFont="1" applyBorder="1" applyAlignment="1">
      <alignment horizontal="center" vertical="center"/>
    </xf>
    <xf numFmtId="4" fontId="25" fillId="0" borderId="4" xfId="0" applyNumberFormat="1" applyFont="1" applyBorder="1" applyAlignment="1">
      <alignment horizontal="right" vertical="center"/>
    </xf>
    <xf numFmtId="0" fontId="24" fillId="0" borderId="7" xfId="0" applyFont="1" applyBorder="1" applyAlignment="1">
      <alignment horizontal="right" vertical="center"/>
    </xf>
    <xf numFmtId="0" fontId="24" fillId="0" borderId="4" xfId="0" applyFont="1" applyBorder="1" applyAlignment="1" applyProtection="1">
      <alignment horizontal="right" vertical="center"/>
      <protection locked="0"/>
    </xf>
    <xf numFmtId="0" fontId="24" fillId="0" borderId="4" xfId="0" applyFont="1" applyBorder="1" applyAlignment="1">
      <alignment horizontal="right" vertical="center"/>
    </xf>
    <xf numFmtId="0" fontId="25" fillId="0" borderId="3" xfId="0" applyFont="1" applyBorder="1" applyAlignment="1" applyProtection="1">
      <alignment horizontal="center" vertical="center"/>
      <protection locked="0"/>
    </xf>
    <xf numFmtId="4" fontId="25" fillId="0" borderId="7" xfId="0" applyNumberFormat="1" applyFont="1" applyBorder="1" applyAlignment="1" applyProtection="1">
      <alignment horizontal="right" vertical="center"/>
      <protection locked="0"/>
    </xf>
    <xf numFmtId="4" fontId="25" fillId="0" borderId="4" xfId="0" applyNumberFormat="1" applyFont="1" applyBorder="1" applyAlignment="1" applyProtection="1">
      <alignment horizontal="righ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Zeros="0" tabSelected="1" workbookViewId="0">
      <pane ySplit="1" topLeftCell="A2" activePane="bottomLeft" state="frozen"/>
      <selection/>
      <selection pane="bottomLeft" activeCell="F9" sqref="F9"/>
    </sheetView>
  </sheetViews>
  <sheetFormatPr defaultColWidth="10.7090909090909" defaultRowHeight="12" customHeight="1" outlineLevelCol="3"/>
  <cols>
    <col min="1" max="1" width="37.1454545454545" customWidth="1"/>
    <col min="2" max="2" width="41.5727272727273" customWidth="1"/>
    <col min="3" max="3" width="42.7090909090909" customWidth="1"/>
    <col min="4" max="4" width="39.5727272727273" customWidth="1"/>
  </cols>
  <sheetData>
    <row r="1" s="1" customFormat="1" customHeight="1" spans="1:4">
      <c r="A1" s="51"/>
      <c r="B1" s="51"/>
      <c r="C1" s="51"/>
      <c r="D1" s="51"/>
    </row>
    <row r="2" s="1" customFormat="1" ht="19.5" customHeight="1" spans="4:4">
      <c r="D2" s="52" t="s">
        <v>0</v>
      </c>
    </row>
    <row r="3" s="1" customFormat="1" ht="51" customHeight="1" spans="1:4">
      <c r="A3" s="53" t="s">
        <v>1</v>
      </c>
      <c r="B3" s="54"/>
      <c r="C3" s="54"/>
      <c r="D3" s="54"/>
    </row>
    <row r="4" s="1" customFormat="1" ht="24" customHeight="1" spans="1:4">
      <c r="A4" s="55" t="str">
        <f>"单位名称："&amp;"中国共产党维西傈僳族自治县委员会党史研究室"</f>
        <v>单位名称：中国共产党维西傈僳族自治县委员会党史研究室</v>
      </c>
      <c r="B4" s="56"/>
      <c r="C4" s="57"/>
      <c r="D4" s="58" t="s">
        <v>2</v>
      </c>
    </row>
    <row r="5" ht="19.5" customHeight="1" spans="1:4">
      <c r="A5" s="59" t="s">
        <v>3</v>
      </c>
      <c r="B5" s="60"/>
      <c r="C5" s="59" t="s">
        <v>4</v>
      </c>
      <c r="D5" s="60"/>
    </row>
    <row r="6" ht="19.5" customHeight="1" spans="1:4">
      <c r="A6" s="61" t="s">
        <v>5</v>
      </c>
      <c r="B6" s="61" t="s">
        <v>6</v>
      </c>
      <c r="C6" s="61" t="s">
        <v>7</v>
      </c>
      <c r="D6" s="61" t="s">
        <v>6</v>
      </c>
    </row>
    <row r="7" ht="19.5" customHeight="1" spans="1:4">
      <c r="A7" s="62"/>
      <c r="B7" s="62"/>
      <c r="C7" s="62"/>
      <c r="D7" s="62"/>
    </row>
    <row r="8" ht="31.5" customHeight="1" spans="1:4">
      <c r="A8" s="63" t="s">
        <v>8</v>
      </c>
      <c r="B8" s="64">
        <v>1618407.08</v>
      </c>
      <c r="C8" s="63" t="s">
        <v>9</v>
      </c>
      <c r="D8" s="64">
        <v>1310364.12</v>
      </c>
    </row>
    <row r="9" ht="31.5" customHeight="1" spans="1:4">
      <c r="A9" s="63" t="s">
        <v>10</v>
      </c>
      <c r="B9" s="64"/>
      <c r="C9" s="63" t="s">
        <v>11</v>
      </c>
      <c r="D9" s="64"/>
    </row>
    <row r="10" ht="31.5" customHeight="1" spans="1:4">
      <c r="A10" s="63" t="s">
        <v>12</v>
      </c>
      <c r="B10" s="64"/>
      <c r="C10" s="63" t="s">
        <v>13</v>
      </c>
      <c r="D10" s="64"/>
    </row>
    <row r="11" ht="31.5" customHeight="1" spans="1:4">
      <c r="A11" s="63" t="s">
        <v>14</v>
      </c>
      <c r="B11" s="65"/>
      <c r="C11" s="63" t="s">
        <v>15</v>
      </c>
      <c r="D11" s="64"/>
    </row>
    <row r="12" ht="31.5" customHeight="1" spans="1:4">
      <c r="A12" s="63" t="s">
        <v>16</v>
      </c>
      <c r="B12" s="64"/>
      <c r="C12" s="66" t="s">
        <v>17</v>
      </c>
      <c r="D12" s="65"/>
    </row>
    <row r="13" ht="31.5" customHeight="1" spans="1:4">
      <c r="A13" s="63" t="s">
        <v>18</v>
      </c>
      <c r="B13" s="65"/>
      <c r="C13" s="66" t="s">
        <v>19</v>
      </c>
      <c r="D13" s="65"/>
    </row>
    <row r="14" ht="31.5" customHeight="1" spans="1:4">
      <c r="A14" s="63" t="s">
        <v>20</v>
      </c>
      <c r="B14" s="65"/>
      <c r="C14" s="66" t="s">
        <v>21</v>
      </c>
      <c r="D14" s="65"/>
    </row>
    <row r="15" ht="31.5" customHeight="1" spans="1:4">
      <c r="A15" s="63" t="s">
        <v>22</v>
      </c>
      <c r="B15" s="65"/>
      <c r="C15" s="66" t="s">
        <v>23</v>
      </c>
      <c r="D15" s="65">
        <v>116647.68</v>
      </c>
    </row>
    <row r="16" ht="31.5" customHeight="1" spans="1:4">
      <c r="A16" s="67" t="s">
        <v>24</v>
      </c>
      <c r="B16" s="65"/>
      <c r="C16" s="66" t="s">
        <v>25</v>
      </c>
      <c r="D16" s="65">
        <v>97309.52</v>
      </c>
    </row>
    <row r="17" ht="31.5" customHeight="1" spans="1:4">
      <c r="A17" s="67" t="s">
        <v>26</v>
      </c>
      <c r="B17" s="68"/>
      <c r="C17" s="66" t="s">
        <v>27</v>
      </c>
      <c r="D17" s="65"/>
    </row>
    <row r="18" ht="31.5" customHeight="1" spans="1:4">
      <c r="A18" s="69"/>
      <c r="B18" s="70"/>
      <c r="C18" s="66" t="s">
        <v>28</v>
      </c>
      <c r="D18" s="65"/>
    </row>
    <row r="19" ht="31.5" customHeight="1" spans="1:4">
      <c r="A19" s="71"/>
      <c r="B19" s="71"/>
      <c r="C19" s="66" t="s">
        <v>29</v>
      </c>
      <c r="D19" s="65"/>
    </row>
    <row r="20" ht="31.5" customHeight="1" spans="1:4">
      <c r="A20" s="71"/>
      <c r="B20" s="71"/>
      <c r="C20" s="66" t="s">
        <v>30</v>
      </c>
      <c r="D20" s="65"/>
    </row>
    <row r="21" ht="31.5" customHeight="1" spans="1:4">
      <c r="A21" s="71"/>
      <c r="B21" s="71"/>
      <c r="C21" s="66" t="s">
        <v>31</v>
      </c>
      <c r="D21" s="65"/>
    </row>
    <row r="22" ht="31.5" customHeight="1" spans="1:4">
      <c r="A22" s="71"/>
      <c r="B22" s="71"/>
      <c r="C22" s="66" t="s">
        <v>32</v>
      </c>
      <c r="D22" s="65"/>
    </row>
    <row r="23" ht="31.5" customHeight="1" spans="1:4">
      <c r="A23" s="71"/>
      <c r="B23" s="71"/>
      <c r="C23" s="66" t="s">
        <v>33</v>
      </c>
      <c r="D23" s="65"/>
    </row>
    <row r="24" ht="31.5" customHeight="1" spans="1:4">
      <c r="A24" s="71"/>
      <c r="B24" s="71"/>
      <c r="C24" s="66" t="s">
        <v>34</v>
      </c>
      <c r="D24" s="65"/>
    </row>
    <row r="25" ht="31.5" customHeight="1" spans="1:4">
      <c r="A25" s="71"/>
      <c r="B25" s="71"/>
      <c r="C25" s="66" t="s">
        <v>35</v>
      </c>
      <c r="D25" s="65"/>
    </row>
    <row r="26" ht="31.5" customHeight="1" spans="1:4">
      <c r="A26" s="71"/>
      <c r="B26" s="71"/>
      <c r="C26" s="66" t="s">
        <v>36</v>
      </c>
      <c r="D26" s="65">
        <v>94085.76</v>
      </c>
    </row>
    <row r="27" ht="31.5" customHeight="1" spans="1:4">
      <c r="A27" s="71"/>
      <c r="B27" s="71"/>
      <c r="C27" s="66" t="s">
        <v>37</v>
      </c>
      <c r="D27" s="65"/>
    </row>
    <row r="28" ht="31.5" customHeight="1" spans="1:4">
      <c r="A28" s="71"/>
      <c r="B28" s="71"/>
      <c r="C28" s="66" t="s">
        <v>38</v>
      </c>
      <c r="D28" s="65"/>
    </row>
    <row r="29" ht="31.5" customHeight="1" spans="1:4">
      <c r="A29" s="71"/>
      <c r="B29" s="71"/>
      <c r="C29" s="66" t="s">
        <v>39</v>
      </c>
      <c r="D29" s="65"/>
    </row>
    <row r="30" ht="31.5" customHeight="1" spans="1:4">
      <c r="A30" s="71"/>
      <c r="B30" s="71"/>
      <c r="C30" s="66" t="s">
        <v>40</v>
      </c>
      <c r="D30" s="65"/>
    </row>
    <row r="31" ht="31.5" customHeight="1" spans="1:4">
      <c r="A31" s="72"/>
      <c r="B31" s="73"/>
      <c r="C31" s="66" t="s">
        <v>41</v>
      </c>
      <c r="D31" s="65"/>
    </row>
    <row r="32" ht="31.5" customHeight="1" spans="1:4">
      <c r="A32" s="72"/>
      <c r="B32" s="73"/>
      <c r="C32" s="66" t="s">
        <v>42</v>
      </c>
      <c r="D32" s="65"/>
    </row>
    <row r="33" ht="31.5" customHeight="1" spans="1:4">
      <c r="A33" s="72"/>
      <c r="B33" s="73"/>
      <c r="C33" s="66" t="s">
        <v>43</v>
      </c>
      <c r="D33" s="65"/>
    </row>
    <row r="34" ht="31.5" customHeight="1" spans="1:4">
      <c r="A34" s="72" t="s">
        <v>44</v>
      </c>
      <c r="B34" s="74">
        <v>1618407.08</v>
      </c>
      <c r="C34" s="75" t="s">
        <v>45</v>
      </c>
      <c r="D34" s="76">
        <v>1618407.08</v>
      </c>
    </row>
    <row r="35" ht="31.5" customHeight="1" spans="1:4">
      <c r="A35" s="67" t="s">
        <v>46</v>
      </c>
      <c r="B35" s="77"/>
      <c r="C35" s="63" t="s">
        <v>47</v>
      </c>
      <c r="D35" s="78"/>
    </row>
    <row r="36" ht="31.5" customHeight="1" spans="1:4">
      <c r="A36" s="67" t="s">
        <v>48</v>
      </c>
      <c r="B36" s="77"/>
      <c r="C36" s="63" t="s">
        <v>48</v>
      </c>
      <c r="D36" s="79"/>
    </row>
    <row r="37" ht="31.5" customHeight="1" spans="1:4">
      <c r="A37" s="67" t="s">
        <v>49</v>
      </c>
      <c r="B37" s="77"/>
      <c r="C37" s="63" t="s">
        <v>50</v>
      </c>
      <c r="D37" s="78"/>
    </row>
    <row r="38" ht="31.5" customHeight="1" spans="1:4">
      <c r="A38" s="80" t="s">
        <v>51</v>
      </c>
      <c r="B38" s="81">
        <v>1618407.08</v>
      </c>
      <c r="C38" s="75" t="s">
        <v>52</v>
      </c>
      <c r="D38" s="82">
        <v>1618407.08</v>
      </c>
    </row>
  </sheetData>
  <mergeCells count="8">
    <mergeCell ref="A3:D3"/>
    <mergeCell ref="A4:B4"/>
    <mergeCell ref="A5:B5"/>
    <mergeCell ref="C5:D5"/>
    <mergeCell ref="A6:A7"/>
    <mergeCell ref="B6:B7"/>
    <mergeCell ref="C6:C7"/>
    <mergeCell ref="D6:D7"/>
  </mergeCells>
  <printOptions horizontalCentered="1"/>
  <pageMargins left="0.39" right="0.39" top="0.51" bottom="0.51" header="0.31" footer="0.31"/>
  <pageSetup paperSize="9" scale="47" orientation="landscape"/>
  <headerFooter>
    <oddHeader>&amp;L&amp;"黑体"&amp;19附件4</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workbookViewId="0">
      <pane ySplit="1" topLeftCell="A2" activePane="bottomLeft" state="frozen"/>
      <selection/>
      <selection pane="bottomLeft" activeCell="A1" sqref="A1:F4"/>
    </sheetView>
  </sheetViews>
  <sheetFormatPr defaultColWidth="8.85454545454546" defaultRowHeight="15" customHeight="1" outlineLevelCol="5"/>
  <cols>
    <col min="1" max="6" width="28.5727272727273" customWidth="1"/>
  </cols>
  <sheetData>
    <row r="1" customHeight="1" spans="1:6">
      <c r="A1" s="24"/>
      <c r="B1" s="24"/>
      <c r="C1" s="24"/>
      <c r="D1" s="24"/>
      <c r="E1" s="24"/>
      <c r="F1" s="24"/>
    </row>
    <row r="2" ht="18.75" customHeight="1" spans="1:6">
      <c r="A2" s="1"/>
      <c r="B2" s="1"/>
      <c r="C2" s="1"/>
      <c r="D2" s="1"/>
      <c r="E2" s="1"/>
      <c r="F2" s="2" t="s">
        <v>324</v>
      </c>
    </row>
    <row r="3" ht="56.7" customHeight="1" spans="1:6">
      <c r="A3" s="3" t="s">
        <v>325</v>
      </c>
      <c r="B3" s="3" t="s">
        <v>326</v>
      </c>
      <c r="C3" s="3"/>
      <c r="D3" s="3"/>
      <c r="E3" s="3"/>
      <c r="F3" s="3"/>
    </row>
    <row r="4" ht="18.75" customHeight="1" spans="1:6">
      <c r="A4" s="15" t="str">
        <f>"单位名称："&amp;"中国共产党维西傈僳族自治县委员会党史研究室"</f>
        <v>单位名称：中国共产党维西傈僳族自治县委员会党史研究室</v>
      </c>
      <c r="B4" s="15" t="s">
        <v>327</v>
      </c>
      <c r="C4" s="15"/>
      <c r="D4" s="15"/>
      <c r="E4" s="15"/>
      <c r="F4" s="29" t="s">
        <v>2</v>
      </c>
    </row>
    <row r="5" ht="32.7" customHeight="1" spans="1:6">
      <c r="A5" s="16" t="s">
        <v>167</v>
      </c>
      <c r="B5" s="16" t="s">
        <v>95</v>
      </c>
      <c r="C5" s="16" t="s">
        <v>96</v>
      </c>
      <c r="D5" s="16" t="s">
        <v>328</v>
      </c>
      <c r="E5" s="16"/>
      <c r="F5" s="16"/>
    </row>
    <row r="6" ht="32.7" customHeight="1" spans="1:6">
      <c r="A6" s="17"/>
      <c r="B6" s="17"/>
      <c r="C6" s="17"/>
      <c r="D6" s="17" t="s">
        <v>57</v>
      </c>
      <c r="E6" s="17" t="s">
        <v>97</v>
      </c>
      <c r="F6" s="17" t="s">
        <v>98</v>
      </c>
    </row>
    <row r="7" ht="32.7" customHeight="1" spans="1:6">
      <c r="A7" s="17" t="s">
        <v>71</v>
      </c>
      <c r="B7" s="17" t="s">
        <v>72</v>
      </c>
      <c r="C7" s="17" t="s">
        <v>73</v>
      </c>
      <c r="D7" s="17" t="s">
        <v>74</v>
      </c>
      <c r="E7" s="17" t="s">
        <v>75</v>
      </c>
      <c r="F7" s="17" t="s">
        <v>76</v>
      </c>
    </row>
    <row r="8" ht="32.7" customHeight="1" spans="1:6">
      <c r="A8" s="25"/>
      <c r="B8" s="25"/>
      <c r="C8" s="25"/>
      <c r="D8" s="32"/>
      <c r="E8" s="32"/>
      <c r="F8" s="32"/>
    </row>
    <row r="9" ht="32.7" customHeight="1" spans="1:6">
      <c r="A9" s="25"/>
      <c r="B9" s="25"/>
      <c r="C9" s="25"/>
      <c r="D9" s="32"/>
      <c r="E9" s="32"/>
      <c r="F9" s="32"/>
    </row>
    <row r="10" ht="32.7" customHeight="1" spans="1:6">
      <c r="A10" s="17" t="s">
        <v>137</v>
      </c>
      <c r="B10" s="17" t="s">
        <v>137</v>
      </c>
      <c r="C10" s="17" t="s">
        <v>137</v>
      </c>
      <c r="D10" s="32"/>
      <c r="E10" s="32"/>
      <c r="F10" s="32"/>
    </row>
    <row r="12" customHeight="1" spans="1:1">
      <c r="A12" t="s">
        <v>329</v>
      </c>
    </row>
  </sheetData>
  <mergeCells count="7">
    <mergeCell ref="A3:F3"/>
    <mergeCell ref="A4:E4"/>
    <mergeCell ref="D5:F5"/>
    <mergeCell ref="A10:C10"/>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pane ySplit="1" topLeftCell="A2" activePane="bottomLeft" state="frozen"/>
      <selection/>
      <selection pane="bottomLeft" activeCell="C16" sqref="C16"/>
    </sheetView>
  </sheetViews>
  <sheetFormatPr defaultColWidth="8.85454545454546" defaultRowHeight="15" customHeight="1"/>
  <cols>
    <col min="1" max="1" width="32.2545454545455" customWidth="1"/>
    <col min="2" max="8" width="15.5" customWidth="1"/>
    <col min="9" max="17" width="19.2545454545455" customWidth="1"/>
  </cols>
  <sheetData>
    <row r="1" customHeight="1" spans="1:17">
      <c r="A1" s="24"/>
      <c r="B1" s="24"/>
      <c r="C1" s="24"/>
      <c r="D1" s="24"/>
      <c r="E1" s="24"/>
      <c r="F1" s="24"/>
      <c r="G1" s="24"/>
      <c r="H1" s="24"/>
      <c r="I1" s="24"/>
      <c r="J1" s="24"/>
      <c r="K1" s="24"/>
      <c r="L1" s="24"/>
      <c r="M1" s="24"/>
      <c r="N1" s="24"/>
      <c r="O1" s="24"/>
      <c r="P1" s="24"/>
      <c r="Q1" s="24"/>
    </row>
    <row r="2" ht="18.75" customHeight="1" spans="1:17">
      <c r="A2" s="33"/>
      <c r="B2" s="33"/>
      <c r="C2" s="33"/>
      <c r="D2" s="33"/>
      <c r="E2" s="33"/>
      <c r="F2" s="33"/>
      <c r="G2" s="33"/>
      <c r="H2" s="33"/>
      <c r="I2" s="33"/>
      <c r="J2" s="33"/>
      <c r="K2" s="33"/>
      <c r="L2" s="33"/>
      <c r="M2" s="33"/>
      <c r="N2" s="33"/>
      <c r="O2" s="33"/>
      <c r="P2" s="33"/>
      <c r="Q2" s="40" t="s">
        <v>330</v>
      </c>
    </row>
    <row r="3" ht="56.7" customHeight="1" spans="1:17">
      <c r="A3" s="34" t="s">
        <v>331</v>
      </c>
      <c r="B3" s="34"/>
      <c r="C3" s="34"/>
      <c r="D3" s="34"/>
      <c r="E3" s="34"/>
      <c r="F3" s="34"/>
      <c r="G3" s="34"/>
      <c r="H3" s="34"/>
      <c r="I3" s="34"/>
      <c r="J3" s="34"/>
      <c r="K3" s="34"/>
      <c r="L3" s="34"/>
      <c r="M3" s="34"/>
      <c r="N3" s="34"/>
      <c r="O3" s="34"/>
      <c r="P3" s="34"/>
      <c r="Q3" s="34"/>
    </row>
    <row r="4" ht="18.75" customHeight="1" spans="1:17">
      <c r="A4" s="33" t="str">
        <f>"单位名称："&amp;"中国共产党维西傈僳族自治县委员会党史研究室"</f>
        <v>单位名称：中国共产党维西傈僳族自治县委员会党史研究室</v>
      </c>
      <c r="B4" s="33"/>
      <c r="C4" s="33"/>
      <c r="D4" s="33"/>
      <c r="E4" s="33"/>
      <c r="F4" s="33"/>
      <c r="G4" s="33"/>
      <c r="H4" s="33"/>
      <c r="I4" s="33"/>
      <c r="J4" s="33"/>
      <c r="K4" s="33"/>
      <c r="L4" s="33"/>
      <c r="M4" s="33"/>
      <c r="N4" s="33"/>
      <c r="O4" s="33"/>
      <c r="P4" s="33"/>
      <c r="Q4" s="40" t="s">
        <v>157</v>
      </c>
    </row>
    <row r="5" ht="18.75" customHeight="1" spans="1:17">
      <c r="A5" s="35" t="s">
        <v>332</v>
      </c>
      <c r="B5" s="35" t="s">
        <v>333</v>
      </c>
      <c r="C5" s="35" t="s">
        <v>334</v>
      </c>
      <c r="D5" s="35" t="s">
        <v>335</v>
      </c>
      <c r="E5" s="35" t="s">
        <v>336</v>
      </c>
      <c r="F5" s="35" t="s">
        <v>337</v>
      </c>
      <c r="G5" s="35" t="s">
        <v>174</v>
      </c>
      <c r="H5" s="35"/>
      <c r="I5" s="35"/>
      <c r="J5" s="35"/>
      <c r="K5" s="35"/>
      <c r="L5" s="35"/>
      <c r="M5" s="35"/>
      <c r="N5" s="35"/>
      <c r="O5" s="35"/>
      <c r="P5" s="35"/>
      <c r="Q5" s="35"/>
    </row>
    <row r="6" ht="18.75" customHeight="1" spans="1:17">
      <c r="A6" s="35"/>
      <c r="B6" s="35"/>
      <c r="C6" s="35"/>
      <c r="D6" s="35"/>
      <c r="E6" s="35"/>
      <c r="F6" s="35"/>
      <c r="G6" s="35" t="s">
        <v>57</v>
      </c>
      <c r="H6" s="35" t="s">
        <v>60</v>
      </c>
      <c r="I6" s="35" t="s">
        <v>338</v>
      </c>
      <c r="J6" s="35" t="s">
        <v>339</v>
      </c>
      <c r="K6" s="35" t="s">
        <v>340</v>
      </c>
      <c r="L6" s="35" t="s">
        <v>64</v>
      </c>
      <c r="M6" s="35"/>
      <c r="N6" s="35"/>
      <c r="O6" s="35"/>
      <c r="P6" s="35"/>
      <c r="Q6" s="35"/>
    </row>
    <row r="7" ht="18.75" customHeight="1" spans="1:17">
      <c r="A7" s="35"/>
      <c r="B7" s="35"/>
      <c r="C7" s="35"/>
      <c r="D7" s="35"/>
      <c r="E7" s="35"/>
      <c r="F7" s="35"/>
      <c r="G7" s="35"/>
      <c r="H7" s="35"/>
      <c r="I7" s="35"/>
      <c r="J7" s="35"/>
      <c r="K7" s="35"/>
      <c r="L7" s="35" t="s">
        <v>59</v>
      </c>
      <c r="M7" s="35" t="s">
        <v>66</v>
      </c>
      <c r="N7" s="35" t="s">
        <v>245</v>
      </c>
      <c r="O7" s="35" t="s">
        <v>68</v>
      </c>
      <c r="P7" s="35" t="s">
        <v>69</v>
      </c>
      <c r="Q7" s="35" t="s">
        <v>70</v>
      </c>
    </row>
    <row r="8" ht="18.75" customHeight="1" spans="1:17">
      <c r="A8" s="35" t="s">
        <v>71</v>
      </c>
      <c r="B8" s="35" t="s">
        <v>72</v>
      </c>
      <c r="C8" s="35" t="s">
        <v>73</v>
      </c>
      <c r="D8" s="35" t="s">
        <v>74</v>
      </c>
      <c r="E8" s="35" t="s">
        <v>75</v>
      </c>
      <c r="F8" s="35" t="s">
        <v>76</v>
      </c>
      <c r="G8" s="35" t="s">
        <v>77</v>
      </c>
      <c r="H8" s="35" t="s">
        <v>78</v>
      </c>
      <c r="I8" s="35" t="s">
        <v>79</v>
      </c>
      <c r="J8" s="35" t="s">
        <v>80</v>
      </c>
      <c r="K8" s="35" t="s">
        <v>81</v>
      </c>
      <c r="L8" s="35" t="s">
        <v>82</v>
      </c>
      <c r="M8" s="35" t="s">
        <v>83</v>
      </c>
      <c r="N8" s="35" t="s">
        <v>84</v>
      </c>
      <c r="O8" s="35" t="s">
        <v>85</v>
      </c>
      <c r="P8" s="35" t="s">
        <v>86</v>
      </c>
      <c r="Q8" s="35" t="s">
        <v>87</v>
      </c>
    </row>
    <row r="9" ht="38.7" customHeight="1" spans="1:17">
      <c r="A9" s="36" t="s">
        <v>91</v>
      </c>
      <c r="B9" s="36"/>
      <c r="C9" s="36"/>
      <c r="D9" s="36"/>
      <c r="E9" s="36"/>
      <c r="F9" s="7">
        <v>8645</v>
      </c>
      <c r="G9" s="7">
        <v>8645</v>
      </c>
      <c r="H9" s="7">
        <v>8645</v>
      </c>
      <c r="I9" s="7"/>
      <c r="J9" s="7"/>
      <c r="K9" s="7"/>
      <c r="L9" s="7"/>
      <c r="M9" s="7"/>
      <c r="N9" s="7"/>
      <c r="O9" s="7"/>
      <c r="P9" s="7"/>
      <c r="Q9" s="7"/>
    </row>
    <row r="10" ht="38.7" customHeight="1" spans="1:17">
      <c r="A10" s="37" t="s">
        <v>91</v>
      </c>
      <c r="B10" s="36"/>
      <c r="C10" s="36"/>
      <c r="D10" s="38"/>
      <c r="E10" s="38"/>
      <c r="F10" s="7">
        <v>8645</v>
      </c>
      <c r="G10" s="7">
        <v>8645</v>
      </c>
      <c r="H10" s="7">
        <v>8645</v>
      </c>
      <c r="I10" s="7"/>
      <c r="J10" s="7"/>
      <c r="K10" s="7"/>
      <c r="L10" s="7"/>
      <c r="M10" s="7"/>
      <c r="N10" s="7"/>
      <c r="O10" s="7"/>
      <c r="P10" s="7"/>
      <c r="Q10" s="7"/>
    </row>
    <row r="11" ht="38.7" customHeight="1" spans="1:17">
      <c r="A11" s="36" t="str">
        <f t="shared" ref="A11:A13" si="0">"    "&amp;"县委党史研究室工作经费"</f>
        <v>    县委党史研究室工作经费</v>
      </c>
      <c r="B11" s="36" t="s">
        <v>341</v>
      </c>
      <c r="C11" s="36" t="s">
        <v>342</v>
      </c>
      <c r="D11" s="39" t="s">
        <v>343</v>
      </c>
      <c r="E11" s="38">
        <v>1</v>
      </c>
      <c r="F11" s="7">
        <v>1700</v>
      </c>
      <c r="G11" s="7">
        <v>1700</v>
      </c>
      <c r="H11" s="7">
        <v>1700</v>
      </c>
      <c r="I11" s="7"/>
      <c r="J11" s="7"/>
      <c r="K11" s="7"/>
      <c r="L11" s="7"/>
      <c r="M11" s="7"/>
      <c r="N11" s="7"/>
      <c r="O11" s="7"/>
      <c r="P11" s="7"/>
      <c r="Q11" s="7"/>
    </row>
    <row r="12" ht="38.7" customHeight="1" spans="1:17">
      <c r="A12" s="36" t="str">
        <f t="shared" si="0"/>
        <v>    县委党史研究室工作经费</v>
      </c>
      <c r="B12" s="36" t="s">
        <v>344</v>
      </c>
      <c r="C12" s="36" t="s">
        <v>345</v>
      </c>
      <c r="D12" s="39" t="s">
        <v>346</v>
      </c>
      <c r="E12" s="38">
        <v>1</v>
      </c>
      <c r="F12" s="7">
        <v>4425</v>
      </c>
      <c r="G12" s="7">
        <v>4425</v>
      </c>
      <c r="H12" s="7">
        <v>4425</v>
      </c>
      <c r="I12" s="7"/>
      <c r="J12" s="7"/>
      <c r="K12" s="7"/>
      <c r="L12" s="7" t="s">
        <v>347</v>
      </c>
      <c r="M12" s="7"/>
      <c r="N12" s="7"/>
      <c r="O12" s="7"/>
      <c r="P12" s="7"/>
      <c r="Q12" s="7"/>
    </row>
    <row r="13" ht="38.7" customHeight="1" spans="1:17">
      <c r="A13" s="36" t="str">
        <f t="shared" si="0"/>
        <v>    县委党史研究室工作经费</v>
      </c>
      <c r="B13" s="36" t="s">
        <v>348</v>
      </c>
      <c r="C13" s="36" t="s">
        <v>349</v>
      </c>
      <c r="D13" s="39" t="s">
        <v>350</v>
      </c>
      <c r="E13" s="38">
        <v>6</v>
      </c>
      <c r="F13" s="7">
        <v>2520</v>
      </c>
      <c r="G13" s="7">
        <v>2520</v>
      </c>
      <c r="H13" s="7">
        <v>2520</v>
      </c>
      <c r="I13" s="7"/>
      <c r="J13" s="7"/>
      <c r="K13" s="7"/>
      <c r="L13" s="7"/>
      <c r="M13" s="7"/>
      <c r="N13" s="7"/>
      <c r="O13" s="7"/>
      <c r="P13" s="7"/>
      <c r="Q13" s="7"/>
    </row>
    <row r="14" ht="38.7" customHeight="1" spans="1:17">
      <c r="A14" s="38" t="s">
        <v>57</v>
      </c>
      <c r="B14" s="38"/>
      <c r="C14" s="38"/>
      <c r="D14" s="38"/>
      <c r="E14" s="38"/>
      <c r="F14" s="7">
        <v>8645</v>
      </c>
      <c r="G14" s="7">
        <v>8645</v>
      </c>
      <c r="H14" s="7">
        <v>8645</v>
      </c>
      <c r="I14" s="7"/>
      <c r="J14" s="7"/>
      <c r="K14" s="7"/>
      <c r="L14" s="7"/>
      <c r="M14" s="7"/>
      <c r="N14" s="7"/>
      <c r="O14" s="7"/>
      <c r="P14" s="7"/>
      <c r="Q14" s="7"/>
    </row>
  </sheetData>
  <mergeCells count="16">
    <mergeCell ref="A3:Q3"/>
    <mergeCell ref="A4:P4"/>
    <mergeCell ref="G5:Q5"/>
    <mergeCell ref="L6:Q6"/>
    <mergeCell ref="A14:E14"/>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topLeftCell="E1" workbookViewId="0">
      <pane ySplit="1" topLeftCell="A2" activePane="bottomLeft" state="frozen"/>
      <selection/>
      <selection pane="bottomLeft" activeCell="A1" sqref="A1:N4"/>
    </sheetView>
  </sheetViews>
  <sheetFormatPr defaultColWidth="8.85454545454546" defaultRowHeight="15" customHeight="1"/>
  <cols>
    <col min="1" max="1" width="40.6909090909091" customWidth="1"/>
    <col min="2" max="3" width="36.2545454545455" customWidth="1"/>
    <col min="4" max="5" width="26.3" customWidth="1"/>
    <col min="6" max="14" width="16.9818181818182" customWidth="1"/>
  </cols>
  <sheetData>
    <row r="1" customHeight="1" spans="1:14">
      <c r="A1" s="24"/>
      <c r="B1" s="24"/>
      <c r="C1" s="24"/>
      <c r="D1" s="24"/>
      <c r="E1" s="24"/>
      <c r="F1" s="24"/>
      <c r="G1" s="24"/>
      <c r="H1" s="24"/>
      <c r="I1" s="24"/>
      <c r="J1" s="24"/>
      <c r="K1" s="24"/>
      <c r="L1" s="24"/>
      <c r="M1" s="24"/>
      <c r="N1" s="24"/>
    </row>
    <row r="2" ht="18.75" customHeight="1" spans="1:14">
      <c r="A2" s="1"/>
      <c r="B2" s="1"/>
      <c r="C2" s="1"/>
      <c r="D2" s="1"/>
      <c r="E2" s="1"/>
      <c r="F2" s="1"/>
      <c r="G2" s="1"/>
      <c r="H2" s="1"/>
      <c r="I2" s="1"/>
      <c r="J2" s="1"/>
      <c r="K2" s="1"/>
      <c r="L2" s="1"/>
      <c r="M2" s="1"/>
      <c r="N2" s="2" t="s">
        <v>351</v>
      </c>
    </row>
    <row r="3" ht="55.95" customHeight="1" spans="1:14">
      <c r="A3" s="3" t="s">
        <v>352</v>
      </c>
      <c r="B3" s="3"/>
      <c r="C3" s="3"/>
      <c r="D3" s="3"/>
      <c r="E3" s="3"/>
      <c r="F3" s="3"/>
      <c r="G3" s="3"/>
      <c r="H3" s="3"/>
      <c r="I3" s="3"/>
      <c r="J3" s="3"/>
      <c r="K3" s="3"/>
      <c r="L3" s="3"/>
      <c r="M3" s="3"/>
      <c r="N3" s="3"/>
    </row>
    <row r="4" ht="18.75" customHeight="1" spans="1:14">
      <c r="A4" s="14" t="str">
        <f>"单位名称："&amp;"中国共产党维西傈僳族自治县委员会党史研究室"</f>
        <v>单位名称：中国共产党维西傈僳族自治县委员会党史研究室</v>
      </c>
      <c r="B4" s="15"/>
      <c r="C4" s="15"/>
      <c r="D4" s="15"/>
      <c r="E4" s="15"/>
      <c r="F4" s="15"/>
      <c r="G4" s="15"/>
      <c r="H4" s="15"/>
      <c r="I4" s="15"/>
      <c r="J4" s="15"/>
      <c r="K4" s="15"/>
      <c r="L4" s="15"/>
      <c r="M4" s="15"/>
      <c r="N4" s="29" t="s">
        <v>157</v>
      </c>
    </row>
    <row r="5" ht="34.2" customHeight="1" spans="1:14">
      <c r="A5" s="16" t="s">
        <v>332</v>
      </c>
      <c r="B5" s="16" t="s">
        <v>353</v>
      </c>
      <c r="C5" s="16" t="s">
        <v>354</v>
      </c>
      <c r="D5" s="16" t="s">
        <v>174</v>
      </c>
      <c r="E5" s="16"/>
      <c r="F5" s="16"/>
      <c r="G5" s="16"/>
      <c r="H5" s="16"/>
      <c r="I5" s="16"/>
      <c r="J5" s="16"/>
      <c r="K5" s="16"/>
      <c r="L5" s="16"/>
      <c r="M5" s="16"/>
      <c r="N5" s="16"/>
    </row>
    <row r="6" ht="34.2" customHeight="1" spans="1:14">
      <c r="A6" s="17" t="s">
        <v>355</v>
      </c>
      <c r="B6" s="17" t="s">
        <v>339</v>
      </c>
      <c r="C6" s="17" t="s">
        <v>340</v>
      </c>
      <c r="D6" s="17" t="s">
        <v>57</v>
      </c>
      <c r="E6" s="17" t="s">
        <v>60</v>
      </c>
      <c r="F6" s="17" t="s">
        <v>338</v>
      </c>
      <c r="G6" s="17" t="s">
        <v>339</v>
      </c>
      <c r="H6" s="17" t="s">
        <v>340</v>
      </c>
      <c r="I6" s="17" t="s">
        <v>356</v>
      </c>
      <c r="J6" s="17"/>
      <c r="K6" s="17"/>
      <c r="L6" s="17"/>
      <c r="M6" s="17"/>
      <c r="N6" s="17"/>
    </row>
    <row r="7" ht="34.2" customHeight="1" spans="1:14">
      <c r="A7" s="17"/>
      <c r="B7" s="17"/>
      <c r="C7" s="17"/>
      <c r="D7" s="17"/>
      <c r="E7" s="17" t="s">
        <v>59</v>
      </c>
      <c r="F7" s="17"/>
      <c r="G7" s="17"/>
      <c r="H7" s="17"/>
      <c r="I7" s="17" t="s">
        <v>59</v>
      </c>
      <c r="J7" s="17" t="s">
        <v>66</v>
      </c>
      <c r="K7" s="17" t="s">
        <v>245</v>
      </c>
      <c r="L7" s="17" t="s">
        <v>68</v>
      </c>
      <c r="M7" s="17" t="s">
        <v>69</v>
      </c>
      <c r="N7" s="17" t="s">
        <v>70</v>
      </c>
    </row>
    <row r="8" ht="18.75" customHeight="1" spans="1:14">
      <c r="A8" s="17" t="s">
        <v>71</v>
      </c>
      <c r="B8" s="17" t="s">
        <v>72</v>
      </c>
      <c r="C8" s="17" t="s">
        <v>73</v>
      </c>
      <c r="D8" s="17" t="s">
        <v>74</v>
      </c>
      <c r="E8" s="17" t="s">
        <v>75</v>
      </c>
      <c r="F8" s="17" t="s">
        <v>76</v>
      </c>
      <c r="G8" s="17" t="s">
        <v>77</v>
      </c>
      <c r="H8" s="17" t="s">
        <v>78</v>
      </c>
      <c r="I8" s="17" t="s">
        <v>79</v>
      </c>
      <c r="J8" s="17" t="s">
        <v>80</v>
      </c>
      <c r="K8" s="17" t="s">
        <v>81</v>
      </c>
      <c r="L8" s="17" t="s">
        <v>82</v>
      </c>
      <c r="M8" s="17" t="s">
        <v>83</v>
      </c>
      <c r="N8" s="17" t="s">
        <v>84</v>
      </c>
    </row>
    <row r="9" ht="39.45" customHeight="1" spans="1:14">
      <c r="A9" s="25"/>
      <c r="B9" s="25"/>
      <c r="C9" s="25"/>
      <c r="D9" s="32"/>
      <c r="E9" s="32"/>
      <c r="F9" s="32"/>
      <c r="G9" s="32"/>
      <c r="H9" s="32"/>
      <c r="I9" s="32"/>
      <c r="J9" s="32"/>
      <c r="K9" s="32"/>
      <c r="L9" s="32"/>
      <c r="M9" s="32"/>
      <c r="N9" s="32"/>
    </row>
    <row r="10" ht="39.45" customHeight="1" spans="1:14">
      <c r="A10" s="25"/>
      <c r="B10" s="25"/>
      <c r="C10" s="25"/>
      <c r="D10" s="32"/>
      <c r="E10" s="32"/>
      <c r="F10" s="32"/>
      <c r="G10" s="32"/>
      <c r="H10" s="32"/>
      <c r="I10" s="32"/>
      <c r="J10" s="32"/>
      <c r="K10" s="32"/>
      <c r="L10" s="32"/>
      <c r="M10" s="32"/>
      <c r="N10" s="32"/>
    </row>
    <row r="11" ht="39.45" customHeight="1" spans="1:14">
      <c r="A11" s="17" t="s">
        <v>137</v>
      </c>
      <c r="B11" s="17"/>
      <c r="C11" s="17"/>
      <c r="D11" s="32"/>
      <c r="E11" s="32"/>
      <c r="F11" s="32"/>
      <c r="G11" s="32"/>
      <c r="H11" s="32"/>
      <c r="I11" s="32"/>
      <c r="J11" s="32"/>
      <c r="K11" s="32"/>
      <c r="L11" s="32"/>
      <c r="M11" s="32"/>
      <c r="N11" s="32"/>
    </row>
    <row r="13" customHeight="1" spans="1:1">
      <c r="A13" t="s">
        <v>357</v>
      </c>
    </row>
  </sheetData>
  <mergeCells count="13">
    <mergeCell ref="A3:N3"/>
    <mergeCell ref="A4:M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3"/>
  <sheetViews>
    <sheetView showZeros="0" workbookViewId="0">
      <pane ySplit="1" topLeftCell="A2" activePane="bottomLeft" state="frozen"/>
      <selection/>
      <selection pane="bottomLeft" activeCell="C16" sqref="C16"/>
    </sheetView>
  </sheetViews>
  <sheetFormatPr defaultColWidth="8.85454545454546" defaultRowHeight="15" customHeight="1" outlineLevelCol="4"/>
  <cols>
    <col min="1" max="1" width="40.6909090909091" customWidth="1"/>
    <col min="2" max="5" width="28.5727272727273" customWidth="1"/>
  </cols>
  <sheetData>
    <row r="1" customHeight="1" spans="1:5">
      <c r="A1" s="24"/>
      <c r="B1" s="24"/>
      <c r="C1" s="24"/>
      <c r="D1" s="24"/>
      <c r="E1" s="24"/>
    </row>
    <row r="2" ht="18.75" customHeight="1" spans="1:5">
      <c r="A2" s="1"/>
      <c r="B2" s="1"/>
      <c r="C2" s="1"/>
      <c r="D2" s="1"/>
      <c r="E2" s="2" t="s">
        <v>358</v>
      </c>
    </row>
    <row r="3" ht="55.2" customHeight="1" spans="1:5">
      <c r="A3" s="3" t="s">
        <v>359</v>
      </c>
      <c r="B3" s="3"/>
      <c r="C3" s="3"/>
      <c r="D3" s="3"/>
      <c r="E3" s="3"/>
    </row>
    <row r="4" ht="18.75" customHeight="1" spans="1:5">
      <c r="A4" s="26" t="str">
        <f>"单位名称："&amp;"中国共产党维西傈僳族自治县委员会党史研究室"</f>
        <v>单位名称：中国共产党维西傈僳族自治县委员会党史研究室</v>
      </c>
      <c r="B4" s="27"/>
      <c r="C4" s="28"/>
      <c r="D4" s="28"/>
      <c r="E4" s="29" t="s">
        <v>157</v>
      </c>
    </row>
    <row r="5" ht="37.5" customHeight="1" spans="1:5">
      <c r="A5" s="16" t="s">
        <v>360</v>
      </c>
      <c r="B5" s="16" t="s">
        <v>174</v>
      </c>
      <c r="C5" s="16"/>
      <c r="D5" s="16"/>
      <c r="E5" s="30" t="s">
        <v>361</v>
      </c>
    </row>
    <row r="6" ht="37.5" customHeight="1" spans="1:5">
      <c r="A6" s="17"/>
      <c r="B6" s="17" t="s">
        <v>57</v>
      </c>
      <c r="C6" s="17" t="s">
        <v>60</v>
      </c>
      <c r="D6" s="17" t="s">
        <v>338</v>
      </c>
      <c r="E6" s="17" t="s">
        <v>362</v>
      </c>
    </row>
    <row r="7" ht="18.75" customHeight="1" spans="1:5">
      <c r="A7" s="17" t="s">
        <v>71</v>
      </c>
      <c r="B7" s="17" t="s">
        <v>72</v>
      </c>
      <c r="C7" s="17" t="s">
        <v>73</v>
      </c>
      <c r="D7" s="17" t="s">
        <v>74</v>
      </c>
      <c r="E7" s="17" t="s">
        <v>75</v>
      </c>
    </row>
    <row r="8" ht="37.5" customHeight="1" spans="1:5">
      <c r="A8" s="25"/>
      <c r="B8" s="31"/>
      <c r="C8" s="31"/>
      <c r="D8" s="31"/>
      <c r="E8" s="31"/>
    </row>
    <row r="9" ht="37.5" customHeight="1" spans="1:5">
      <c r="A9" s="25"/>
      <c r="B9" s="31"/>
      <c r="C9" s="31"/>
      <c r="D9" s="31"/>
      <c r="E9" s="31"/>
    </row>
    <row r="10" ht="37.5" customHeight="1" spans="1:5">
      <c r="A10" s="17" t="s">
        <v>57</v>
      </c>
      <c r="B10" s="31"/>
      <c r="C10" s="31"/>
      <c r="D10" s="31"/>
      <c r="E10" s="31"/>
    </row>
    <row r="13" customHeight="1" spans="1:1">
      <c r="A13" t="s">
        <v>363</v>
      </c>
    </row>
  </sheetData>
  <mergeCells count="4">
    <mergeCell ref="A3:E3"/>
    <mergeCell ref="A4:B4"/>
    <mergeCell ref="B5:D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
  <sheetViews>
    <sheetView showZeros="0" workbookViewId="0">
      <pane ySplit="1" topLeftCell="A2" activePane="bottomLeft" state="frozen"/>
      <selection/>
      <selection pane="bottomLeft" activeCell="E17" sqref="E17"/>
    </sheetView>
  </sheetViews>
  <sheetFormatPr defaultColWidth="8.85454545454546" defaultRowHeight="15" customHeight="1"/>
  <cols>
    <col min="1" max="2" width="45.8363636363636" customWidth="1"/>
    <col min="3" max="5" width="28.5727272727273" customWidth="1"/>
    <col min="6" max="8" width="14.5545454545455" customWidth="1"/>
    <col min="9" max="10" width="28.5727272727273" customWidth="1"/>
  </cols>
  <sheetData>
    <row r="1" customHeight="1" spans="1:10">
      <c r="A1" s="24"/>
      <c r="B1" s="24"/>
      <c r="C1" s="24"/>
      <c r="D1" s="24"/>
      <c r="E1" s="24"/>
      <c r="F1" s="24"/>
      <c r="G1" s="24"/>
      <c r="H1" s="24"/>
      <c r="I1" s="24"/>
      <c r="J1" s="24"/>
    </row>
    <row r="2" ht="18.75" customHeight="1" spans="1:10">
      <c r="A2" s="1"/>
      <c r="B2" s="1"/>
      <c r="C2" s="1"/>
      <c r="D2" s="1"/>
      <c r="E2" s="1"/>
      <c r="F2" s="1"/>
      <c r="G2" s="1"/>
      <c r="H2" s="1"/>
      <c r="I2" s="1"/>
      <c r="J2" s="2" t="s">
        <v>364</v>
      </c>
    </row>
    <row r="3" ht="55.95" customHeight="1" spans="1:10">
      <c r="A3" s="3" t="s">
        <v>365</v>
      </c>
      <c r="B3" s="3"/>
      <c r="C3" s="3"/>
      <c r="D3" s="3"/>
      <c r="E3" s="3"/>
      <c r="F3" s="3"/>
      <c r="G3" s="3"/>
      <c r="H3" s="3"/>
      <c r="I3" s="3"/>
      <c r="J3" s="3"/>
    </row>
    <row r="4" ht="18.75" customHeight="1" spans="1:10">
      <c r="A4" s="14" t="str">
        <f>"单位名称："&amp;"中国共产党维西傈僳族自治县委员会党史研究室"</f>
        <v>单位名称：中国共产党维西傈僳族自治县委员会党史研究室</v>
      </c>
      <c r="B4" s="15"/>
      <c r="C4" s="15"/>
      <c r="D4" s="15"/>
      <c r="E4" s="15"/>
      <c r="F4" s="15"/>
      <c r="G4" s="15"/>
      <c r="H4" s="15"/>
      <c r="I4" s="15"/>
      <c r="J4" s="15"/>
    </row>
    <row r="5" ht="37.5" customHeight="1" spans="1:10">
      <c r="A5" s="16" t="s">
        <v>259</v>
      </c>
      <c r="B5" s="16" t="s">
        <v>260</v>
      </c>
      <c r="C5" s="16" t="s">
        <v>261</v>
      </c>
      <c r="D5" s="16" t="s">
        <v>262</v>
      </c>
      <c r="E5" s="16" t="s">
        <v>263</v>
      </c>
      <c r="F5" s="16" t="s">
        <v>264</v>
      </c>
      <c r="G5" s="16" t="s">
        <v>265</v>
      </c>
      <c r="H5" s="16" t="s">
        <v>266</v>
      </c>
      <c r="I5" s="16" t="s">
        <v>267</v>
      </c>
      <c r="J5" s="16" t="s">
        <v>268</v>
      </c>
    </row>
    <row r="6" ht="18.75" customHeight="1" spans="1:10">
      <c r="A6" s="17" t="s">
        <v>71</v>
      </c>
      <c r="B6" s="17" t="s">
        <v>72</v>
      </c>
      <c r="C6" s="17" t="s">
        <v>73</v>
      </c>
      <c r="D6" s="17" t="s">
        <v>74</v>
      </c>
      <c r="E6" s="17" t="s">
        <v>75</v>
      </c>
      <c r="F6" s="17" t="s">
        <v>76</v>
      </c>
      <c r="G6" s="17" t="s">
        <v>77</v>
      </c>
      <c r="H6" s="17" t="s">
        <v>78</v>
      </c>
      <c r="I6" s="17" t="s">
        <v>79</v>
      </c>
      <c r="J6" s="17" t="s">
        <v>80</v>
      </c>
    </row>
    <row r="7" ht="37.5" customHeight="1" spans="1:10">
      <c r="A7" s="25"/>
      <c r="B7" s="25"/>
      <c r="C7" s="25"/>
      <c r="D7" s="25"/>
      <c r="E7" s="25"/>
      <c r="F7" s="25"/>
      <c r="G7" s="25"/>
      <c r="H7" s="25"/>
      <c r="I7" s="25"/>
      <c r="J7" s="25"/>
    </row>
    <row r="8" ht="75" customHeight="1" spans="1:10">
      <c r="A8" s="25"/>
      <c r="B8" s="25"/>
      <c r="C8" s="25"/>
      <c r="D8" s="25"/>
      <c r="E8" s="25"/>
      <c r="F8" s="25"/>
      <c r="G8" s="25"/>
      <c r="H8" s="25"/>
      <c r="I8" s="25"/>
      <c r="J8" s="25"/>
    </row>
    <row r="9" ht="37.5" customHeight="1" spans="1:10">
      <c r="A9" s="25"/>
      <c r="B9" s="25"/>
      <c r="C9" s="25"/>
      <c r="D9" s="25"/>
      <c r="E9" s="25"/>
      <c r="F9" s="25"/>
      <c r="G9" s="25"/>
      <c r="H9" s="25"/>
      <c r="I9" s="25"/>
      <c r="J9" s="25"/>
    </row>
    <row r="11" customHeight="1" spans="1:1">
      <c r="A11" t="s">
        <v>363</v>
      </c>
    </row>
  </sheetData>
  <mergeCells count="2">
    <mergeCell ref="A3:J3"/>
    <mergeCell ref="A4:J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F17" sqref="F17"/>
    </sheetView>
  </sheetViews>
  <sheetFormatPr defaultColWidth="8.85454545454546" defaultRowHeight="15" customHeight="1" outlineLevelCol="7"/>
  <cols>
    <col min="1" max="8" width="28.5727272727273" customWidth="1"/>
  </cols>
  <sheetData>
    <row r="1" ht="18.75" customHeight="1" spans="1:8">
      <c r="A1" s="1"/>
      <c r="B1" s="1"/>
      <c r="C1" s="1"/>
      <c r="D1" s="1"/>
      <c r="E1" s="1"/>
      <c r="F1" s="1"/>
      <c r="G1" s="1"/>
      <c r="H1" s="2" t="s">
        <v>366</v>
      </c>
    </row>
    <row r="2" ht="55.2" customHeight="1" spans="1:8">
      <c r="A2" s="3" t="s">
        <v>367</v>
      </c>
      <c r="B2" s="3"/>
      <c r="C2" s="3"/>
      <c r="D2" s="3"/>
      <c r="E2" s="3"/>
      <c r="F2" s="3"/>
      <c r="G2" s="3"/>
      <c r="H2" s="3"/>
    </row>
    <row r="3" ht="18.75" customHeight="1" spans="1:8">
      <c r="A3" s="14" t="str">
        <f>"单位名称："&amp;"中国共产党维西傈僳族自治县委员会党史研究室"</f>
        <v>单位名称：中国共产党维西傈僳族自治县委员会党史研究室</v>
      </c>
      <c r="B3" s="15"/>
      <c r="C3" s="15"/>
      <c r="D3" s="15"/>
      <c r="E3" s="15"/>
      <c r="F3" s="15"/>
      <c r="G3" s="15"/>
      <c r="H3" s="15"/>
    </row>
    <row r="4" ht="37.5" customHeight="1" spans="1:8">
      <c r="A4" s="16" t="s">
        <v>167</v>
      </c>
      <c r="B4" s="16" t="s">
        <v>368</v>
      </c>
      <c r="C4" s="16" t="s">
        <v>369</v>
      </c>
      <c r="D4" s="16" t="s">
        <v>370</v>
      </c>
      <c r="E4" s="16" t="s">
        <v>371</v>
      </c>
      <c r="F4" s="16" t="s">
        <v>372</v>
      </c>
      <c r="G4" s="16"/>
      <c r="H4" s="16"/>
    </row>
    <row r="5" ht="37.5" customHeight="1" spans="1:8">
      <c r="A5" s="17"/>
      <c r="B5" s="17"/>
      <c r="C5" s="17"/>
      <c r="D5" s="17"/>
      <c r="E5" s="17"/>
      <c r="F5" s="17" t="s">
        <v>336</v>
      </c>
      <c r="G5" s="17" t="s">
        <v>373</v>
      </c>
      <c r="H5" s="17" t="s">
        <v>374</v>
      </c>
    </row>
    <row r="6" ht="18.75" customHeight="1" spans="1:8">
      <c r="A6" s="17" t="s">
        <v>71</v>
      </c>
      <c r="B6" s="17" t="s">
        <v>72</v>
      </c>
      <c r="C6" s="17" t="s">
        <v>73</v>
      </c>
      <c r="D6" s="17" t="s">
        <v>74</v>
      </c>
      <c r="E6" s="17" t="s">
        <v>75</v>
      </c>
      <c r="F6" s="17" t="s">
        <v>76</v>
      </c>
      <c r="G6" s="17" t="s">
        <v>77</v>
      </c>
      <c r="H6" s="17" t="s">
        <v>78</v>
      </c>
    </row>
    <row r="7" s="13" customFormat="1" ht="31" customHeight="1" spans="1:8">
      <c r="A7" s="18" t="s">
        <v>91</v>
      </c>
      <c r="B7" s="19" t="s">
        <v>375</v>
      </c>
      <c r="C7" s="20" t="s">
        <v>376</v>
      </c>
      <c r="D7" s="20" t="s">
        <v>342</v>
      </c>
      <c r="E7" s="19" t="s">
        <v>343</v>
      </c>
      <c r="F7" s="19" t="s">
        <v>71</v>
      </c>
      <c r="G7" s="21">
        <v>1700</v>
      </c>
      <c r="H7" s="21">
        <v>1700</v>
      </c>
    </row>
    <row r="8" s="13" customFormat="1" ht="31" customHeight="1" spans="1:8">
      <c r="A8" s="18" t="s">
        <v>91</v>
      </c>
      <c r="B8" s="19" t="s">
        <v>377</v>
      </c>
      <c r="C8" s="20" t="s">
        <v>378</v>
      </c>
      <c r="D8" s="20" t="s">
        <v>345</v>
      </c>
      <c r="E8" s="19" t="s">
        <v>346</v>
      </c>
      <c r="F8" s="19" t="s">
        <v>71</v>
      </c>
      <c r="G8" s="21">
        <v>4425</v>
      </c>
      <c r="H8" s="21">
        <v>4425</v>
      </c>
    </row>
    <row r="9" s="13" customFormat="1" ht="31" customHeight="1" spans="1:8">
      <c r="A9" s="18" t="s">
        <v>91</v>
      </c>
      <c r="B9" s="19" t="s">
        <v>379</v>
      </c>
      <c r="C9" s="20" t="s">
        <v>380</v>
      </c>
      <c r="D9" s="20" t="s">
        <v>349</v>
      </c>
      <c r="E9" s="19" t="s">
        <v>350</v>
      </c>
      <c r="F9" s="19" t="s">
        <v>76</v>
      </c>
      <c r="G9" s="22">
        <v>420</v>
      </c>
      <c r="H9" s="22">
        <v>2520</v>
      </c>
    </row>
    <row r="10" ht="37.5" customHeight="1" spans="1:8">
      <c r="A10" s="17" t="s">
        <v>57</v>
      </c>
      <c r="B10" s="17"/>
      <c r="C10" s="17"/>
      <c r="D10" s="17"/>
      <c r="E10" s="17"/>
      <c r="F10" s="19" t="s">
        <v>78</v>
      </c>
      <c r="G10" s="23"/>
      <c r="H10" s="23">
        <v>8645</v>
      </c>
    </row>
  </sheetData>
  <mergeCells count="9">
    <mergeCell ref="A2:H2"/>
    <mergeCell ref="A3:H3"/>
    <mergeCell ref="F4:H4"/>
    <mergeCell ref="A10:E10"/>
    <mergeCell ref="A4:A5"/>
    <mergeCell ref="B4:B5"/>
    <mergeCell ref="C4:C5"/>
    <mergeCell ref="D4:D5"/>
    <mergeCell ref="E4:E5"/>
  </mergeCells>
  <pageMargins left="0.75" right="0.75" top="1" bottom="1" header="0.5" footer="0.5"/>
  <pageSetup paperSize="1" scale="54"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pane ySplit="1" topLeftCell="A2" activePane="bottomLeft" state="frozen"/>
      <selection/>
      <selection pane="bottomLeft" activeCell="K8" sqref="A3:K8"/>
    </sheetView>
  </sheetViews>
  <sheetFormatPr defaultColWidth="8.85454545454546" defaultRowHeight="15" customHeight="1"/>
  <cols>
    <col min="1" max="11" width="28.5727272727273" customWidth="1"/>
  </cols>
  <sheetData>
    <row r="1" ht="56.25" customHeight="1" spans="1:11">
      <c r="A1" s="10" t="s">
        <v>381</v>
      </c>
      <c r="B1" s="10"/>
      <c r="C1" s="10"/>
      <c r="D1" s="10"/>
      <c r="E1" s="10"/>
      <c r="F1" s="10"/>
      <c r="G1" s="10"/>
      <c r="H1" s="10"/>
      <c r="I1" s="10"/>
      <c r="J1" s="10"/>
      <c r="K1" s="10"/>
    </row>
    <row r="2" ht="18.75" customHeight="1" spans="1:11">
      <c r="A2" s="11" t="str">
        <f>"单位名称："&amp;"中国共产党维西傈僳族自治县委员会党史研究室"</f>
        <v>单位名称：中国共产党维西傈僳族自治县委员会党史研究室</v>
      </c>
      <c r="B2" s="11"/>
      <c r="C2" s="11"/>
      <c r="D2" s="11"/>
      <c r="E2" s="11"/>
      <c r="F2" s="11"/>
      <c r="G2" s="11"/>
      <c r="H2" s="11"/>
      <c r="I2" s="11"/>
      <c r="J2" s="11"/>
      <c r="K2" s="12" t="s">
        <v>157</v>
      </c>
    </row>
    <row r="3" ht="37.5" customHeight="1" spans="1:11">
      <c r="A3" s="5" t="s">
        <v>242</v>
      </c>
      <c r="B3" s="5" t="s">
        <v>169</v>
      </c>
      <c r="C3" s="5" t="s">
        <v>243</v>
      </c>
      <c r="D3" s="5" t="s">
        <v>170</v>
      </c>
      <c r="E3" s="5" t="s">
        <v>171</v>
      </c>
      <c r="F3" s="5" t="s">
        <v>172</v>
      </c>
      <c r="G3" s="5" t="s">
        <v>173</v>
      </c>
      <c r="H3" s="5" t="s">
        <v>57</v>
      </c>
      <c r="I3" s="5" t="s">
        <v>382</v>
      </c>
      <c r="J3" s="5"/>
      <c r="K3" s="5"/>
    </row>
    <row r="4" ht="37.5" customHeight="1" spans="1:11">
      <c r="A4" s="5"/>
      <c r="B4" s="5"/>
      <c r="C4" s="5"/>
      <c r="D4" s="5"/>
      <c r="E4" s="5"/>
      <c r="F4" s="5"/>
      <c r="G4" s="5"/>
      <c r="H4" s="5"/>
      <c r="I4" s="5" t="s">
        <v>60</v>
      </c>
      <c r="J4" s="5" t="s">
        <v>61</v>
      </c>
      <c r="K4" s="5" t="s">
        <v>62</v>
      </c>
    </row>
    <row r="5" ht="18.75" customHeight="1" spans="1:11">
      <c r="A5" s="5" t="s">
        <v>71</v>
      </c>
      <c r="B5" s="5" t="s">
        <v>72</v>
      </c>
      <c r="C5" s="5" t="s">
        <v>73</v>
      </c>
      <c r="D5" s="5" t="s">
        <v>74</v>
      </c>
      <c r="E5" s="5" t="s">
        <v>75</v>
      </c>
      <c r="F5" s="5" t="s">
        <v>76</v>
      </c>
      <c r="G5" s="5" t="s">
        <v>77</v>
      </c>
      <c r="H5" s="5" t="s">
        <v>78</v>
      </c>
      <c r="I5" s="5" t="s">
        <v>79</v>
      </c>
      <c r="J5" s="5" t="s">
        <v>80</v>
      </c>
      <c r="K5" s="5" t="s">
        <v>81</v>
      </c>
    </row>
    <row r="6" ht="37.5" customHeight="1" spans="1:11">
      <c r="A6" s="6"/>
      <c r="B6" s="6"/>
      <c r="C6" s="6"/>
      <c r="D6" s="6"/>
      <c r="E6" s="6"/>
      <c r="F6" s="6"/>
      <c r="G6" s="6"/>
      <c r="H6" s="6"/>
      <c r="I6" s="6"/>
      <c r="J6" s="6"/>
      <c r="K6" s="6"/>
    </row>
    <row r="7" ht="37.5" customHeight="1" spans="1:11">
      <c r="A7" s="6"/>
      <c r="B7" s="6"/>
      <c r="C7" s="6"/>
      <c r="D7" s="6"/>
      <c r="E7" s="6"/>
      <c r="F7" s="6"/>
      <c r="G7" s="6"/>
      <c r="H7" s="6"/>
      <c r="I7" s="6"/>
      <c r="J7" s="6"/>
      <c r="K7" s="6"/>
    </row>
    <row r="8" ht="37.5" customHeight="1" spans="1:11">
      <c r="A8" s="5" t="s">
        <v>137</v>
      </c>
      <c r="B8" s="5"/>
      <c r="C8" s="5"/>
      <c r="D8" s="5"/>
      <c r="E8" s="5"/>
      <c r="F8" s="5"/>
      <c r="G8" s="5"/>
      <c r="H8" s="6"/>
      <c r="I8" s="6"/>
      <c r="J8" s="6"/>
      <c r="K8" s="6"/>
    </row>
    <row r="10" customHeight="1" spans="1:1">
      <c r="A10" t="s">
        <v>383</v>
      </c>
    </row>
  </sheetData>
  <mergeCells count="12">
    <mergeCell ref="A1:K1"/>
    <mergeCell ref="A2:J2"/>
    <mergeCell ref="I3:K3"/>
    <mergeCell ref="A8:G8"/>
    <mergeCell ref="A3:A4"/>
    <mergeCell ref="B3:B4"/>
    <mergeCell ref="C3:C4"/>
    <mergeCell ref="D3:D4"/>
    <mergeCell ref="E3:E4"/>
    <mergeCell ref="F3:F4"/>
    <mergeCell ref="G3:G4"/>
    <mergeCell ref="H3:H4"/>
  </mergeCells>
  <pageMargins left="0.75" right="0.75" top="1" bottom="1" header="0.5" footer="0.5"/>
  <pageSetup paperSize="1" scale="39"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opLeftCell="C1" workbookViewId="0">
      <pane ySplit="1" topLeftCell="A2" activePane="bottomLeft" state="frozen"/>
      <selection/>
      <selection pane="bottomLeft" activeCell="I7" sqref="I7"/>
    </sheetView>
  </sheetViews>
  <sheetFormatPr defaultColWidth="8.85454545454546" defaultRowHeight="15" customHeight="1" outlineLevelCol="6"/>
  <cols>
    <col min="1" max="7" width="28.5727272727273" customWidth="1"/>
  </cols>
  <sheetData>
    <row r="1" ht="18.75" customHeight="1" spans="1:7">
      <c r="A1" s="1"/>
      <c r="B1" s="1"/>
      <c r="C1" s="1"/>
      <c r="D1" s="1"/>
      <c r="E1" s="1"/>
      <c r="F1" s="1"/>
      <c r="G1" s="2" t="s">
        <v>384</v>
      </c>
    </row>
    <row r="2" ht="56.25" customHeight="1" spans="1:7">
      <c r="A2" s="3" t="s">
        <v>385</v>
      </c>
      <c r="B2" s="3"/>
      <c r="C2" s="3"/>
      <c r="D2" s="3"/>
      <c r="E2" s="3"/>
      <c r="F2" s="3"/>
      <c r="G2" s="3"/>
    </row>
    <row r="3" ht="18.75" customHeight="1" spans="1:7">
      <c r="A3" s="4" t="str">
        <f>"单位名称："&amp;"中国共产党维西傈僳族自治县委员会党史研究室"</f>
        <v>单位名称：中国共产党维西傈僳族自治县委员会党史研究室</v>
      </c>
      <c r="B3" s="1"/>
      <c r="C3" s="1"/>
      <c r="D3" s="1"/>
      <c r="E3" s="1"/>
      <c r="F3" s="1"/>
      <c r="G3" s="2" t="s">
        <v>157</v>
      </c>
    </row>
    <row r="4" ht="37.5" customHeight="1" spans="1:7">
      <c r="A4" s="5" t="s">
        <v>243</v>
      </c>
      <c r="B4" s="5" t="s">
        <v>242</v>
      </c>
      <c r="C4" s="5" t="s">
        <v>169</v>
      </c>
      <c r="D4" s="5" t="s">
        <v>386</v>
      </c>
      <c r="E4" s="5" t="s">
        <v>60</v>
      </c>
      <c r="F4" s="5"/>
      <c r="G4" s="5"/>
    </row>
    <row r="5" ht="37.5" customHeight="1" spans="1:7">
      <c r="A5" s="5"/>
      <c r="B5" s="5"/>
      <c r="C5" s="5"/>
      <c r="D5" s="5"/>
      <c r="E5" s="5" t="s">
        <v>387</v>
      </c>
      <c r="F5" s="5" t="s">
        <v>388</v>
      </c>
      <c r="G5" s="5" t="s">
        <v>389</v>
      </c>
    </row>
    <row r="6" ht="18.75" customHeight="1" spans="1:7">
      <c r="A6" s="5" t="s">
        <v>71</v>
      </c>
      <c r="B6" s="5" t="s">
        <v>72</v>
      </c>
      <c r="C6" s="5" t="s">
        <v>73</v>
      </c>
      <c r="D6" s="5" t="s">
        <v>74</v>
      </c>
      <c r="E6" s="5" t="s">
        <v>75</v>
      </c>
      <c r="F6" s="5" t="s">
        <v>76</v>
      </c>
      <c r="G6" s="5" t="s">
        <v>77</v>
      </c>
    </row>
    <row r="7" ht="37.5" customHeight="1" spans="1:7">
      <c r="A7" s="6" t="s">
        <v>91</v>
      </c>
      <c r="B7" s="6"/>
      <c r="C7" s="6"/>
      <c r="D7" s="6"/>
      <c r="E7" s="7">
        <v>418000</v>
      </c>
      <c r="F7" s="7">
        <v>180000</v>
      </c>
      <c r="G7" s="7">
        <v>180000</v>
      </c>
    </row>
    <row r="8" ht="37.5" customHeight="1" spans="1:7">
      <c r="A8" s="6"/>
      <c r="B8" s="6" t="s">
        <v>390</v>
      </c>
      <c r="C8" s="6" t="s">
        <v>253</v>
      </c>
      <c r="D8" s="6" t="s">
        <v>391</v>
      </c>
      <c r="E8" s="7">
        <v>70000</v>
      </c>
      <c r="F8" s="7"/>
      <c r="G8" s="7"/>
    </row>
    <row r="9" ht="37.5" customHeight="1" spans="1:7">
      <c r="A9" s="8"/>
      <c r="B9" s="6" t="s">
        <v>390</v>
      </c>
      <c r="C9" s="9" t="s">
        <v>250</v>
      </c>
      <c r="D9" s="6" t="s">
        <v>391</v>
      </c>
      <c r="E9" s="7">
        <v>200000</v>
      </c>
      <c r="F9" s="7"/>
      <c r="G9" s="7"/>
    </row>
    <row r="10" ht="37.5" customHeight="1" spans="1:7">
      <c r="A10" s="8"/>
      <c r="B10" s="6" t="s">
        <v>390</v>
      </c>
      <c r="C10" s="9" t="s">
        <v>247</v>
      </c>
      <c r="D10" s="6" t="s">
        <v>391</v>
      </c>
      <c r="E10" s="7">
        <v>148000</v>
      </c>
      <c r="F10" s="7">
        <v>180000</v>
      </c>
      <c r="G10" s="7">
        <v>180000</v>
      </c>
    </row>
    <row r="11" ht="37.5" customHeight="1" spans="1:7">
      <c r="A11" s="5" t="s">
        <v>57</v>
      </c>
      <c r="B11" s="6" t="s">
        <v>392</v>
      </c>
      <c r="C11" s="6"/>
      <c r="D11" s="6"/>
      <c r="E11" s="7">
        <v>418000</v>
      </c>
      <c r="F11" s="7">
        <v>180000</v>
      </c>
      <c r="G11" s="7">
        <v>180000</v>
      </c>
    </row>
  </sheetData>
  <mergeCells count="8">
    <mergeCell ref="A2:G2"/>
    <mergeCell ref="A3:F3"/>
    <mergeCell ref="E4:G4"/>
    <mergeCell ref="A11:D11"/>
    <mergeCell ref="A4:A5"/>
    <mergeCell ref="B4:B5"/>
    <mergeCell ref="C4:C5"/>
    <mergeCell ref="D4:D5"/>
  </mergeCells>
  <pageMargins left="0.75" right="0.75" top="1" bottom="1" header="0.5" footer="0.5"/>
  <pageSetup paperSize="1" scale="61"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V9" sqref="V9"/>
    </sheetView>
  </sheetViews>
  <sheetFormatPr defaultColWidth="8.85454545454546" defaultRowHeight="15" customHeight="1"/>
  <cols>
    <col min="1" max="1" width="21.8363636363636" customWidth="1"/>
    <col min="2" max="2" width="42.1272727272727" customWidth="1"/>
    <col min="3" max="6" width="28.5727272727273" customWidth="1"/>
    <col min="7" max="8" width="23.1272727272727" customWidth="1"/>
    <col min="9" max="9" width="28.5727272727273" customWidth="1"/>
    <col min="10" max="19" width="21.9818181818182" customWidth="1"/>
  </cols>
  <sheetData>
    <row r="1" s="1" customFormat="1" customHeight="1" spans="1:19">
      <c r="A1" s="24"/>
      <c r="B1" s="24"/>
      <c r="C1" s="24"/>
      <c r="D1" s="24"/>
      <c r="E1" s="24"/>
      <c r="F1" s="24"/>
      <c r="G1" s="24"/>
      <c r="H1" s="24"/>
      <c r="I1" s="24"/>
      <c r="J1" s="24"/>
      <c r="K1" s="24"/>
      <c r="L1" s="24"/>
      <c r="M1" s="24"/>
      <c r="N1" s="24"/>
      <c r="O1" s="24"/>
      <c r="P1" s="24"/>
      <c r="Q1" s="24"/>
      <c r="R1" s="24"/>
      <c r="S1" s="24"/>
    </row>
    <row r="2" s="1" customFormat="1" ht="18.75" customHeight="1" spans="19:19">
      <c r="S2" s="2" t="s">
        <v>53</v>
      </c>
    </row>
    <row r="3" s="1" customFormat="1" ht="61.2" customHeight="1" spans="1:19">
      <c r="A3" s="3" t="s">
        <v>54</v>
      </c>
      <c r="B3" s="3"/>
      <c r="C3" s="3"/>
      <c r="D3" s="3"/>
      <c r="E3" s="3"/>
      <c r="F3" s="3"/>
      <c r="G3" s="3"/>
      <c r="H3" s="3"/>
      <c r="I3" s="3"/>
      <c r="J3" s="3"/>
      <c r="K3" s="3"/>
      <c r="L3" s="3"/>
      <c r="M3" s="3"/>
      <c r="N3" s="3"/>
      <c r="O3" s="3"/>
      <c r="P3" s="3"/>
      <c r="Q3" s="3"/>
      <c r="R3" s="3"/>
      <c r="S3" s="3"/>
    </row>
    <row r="4" s="1" customFormat="1" ht="19.95" customHeight="1" spans="1:19">
      <c r="A4" s="4" t="str">
        <f>"单位名称："&amp;"中国共产党维西傈僳族自治县委员会党史研究室"</f>
        <v>单位名称：中国共产党维西傈僳族自治县委员会党史研究室</v>
      </c>
      <c r="S4" s="2" t="s">
        <v>2</v>
      </c>
    </row>
    <row r="5" ht="30.45" customHeight="1" spans="1:19">
      <c r="A5" s="5" t="s">
        <v>55</v>
      </c>
      <c r="B5" s="5" t="s">
        <v>56</v>
      </c>
      <c r="C5" s="5" t="s">
        <v>57</v>
      </c>
      <c r="D5" s="5" t="s">
        <v>58</v>
      </c>
      <c r="E5" s="5"/>
      <c r="F5" s="5"/>
      <c r="G5" s="5"/>
      <c r="H5" s="5"/>
      <c r="I5" s="5"/>
      <c r="J5" s="5"/>
      <c r="K5" s="5"/>
      <c r="L5" s="5"/>
      <c r="M5" s="5"/>
      <c r="N5" s="5"/>
      <c r="O5" s="5" t="s">
        <v>46</v>
      </c>
      <c r="P5" s="5"/>
      <c r="Q5" s="5"/>
      <c r="R5" s="5"/>
      <c r="S5" s="5"/>
    </row>
    <row r="6" ht="30.45" customHeight="1" spans="1:19">
      <c r="A6" s="5"/>
      <c r="B6" s="5"/>
      <c r="C6" s="5"/>
      <c r="D6" s="5" t="s">
        <v>59</v>
      </c>
      <c r="E6" s="5" t="s">
        <v>60</v>
      </c>
      <c r="F6" s="5" t="s">
        <v>61</v>
      </c>
      <c r="G6" s="5" t="s">
        <v>62</v>
      </c>
      <c r="H6" s="5" t="s">
        <v>63</v>
      </c>
      <c r="I6" s="5" t="s">
        <v>64</v>
      </c>
      <c r="J6" s="5"/>
      <c r="K6" s="5"/>
      <c r="L6" s="5"/>
      <c r="M6" s="5"/>
      <c r="N6" s="5"/>
      <c r="O6" s="5" t="s">
        <v>59</v>
      </c>
      <c r="P6" s="5" t="s">
        <v>60</v>
      </c>
      <c r="Q6" s="5" t="s">
        <v>61</v>
      </c>
      <c r="R6" s="5" t="s">
        <v>62</v>
      </c>
      <c r="S6" s="5" t="s">
        <v>65</v>
      </c>
    </row>
    <row r="7" ht="30.45" customHeight="1" spans="1:19">
      <c r="A7" s="5"/>
      <c r="B7" s="5"/>
      <c r="C7" s="5"/>
      <c r="D7" s="5"/>
      <c r="E7" s="5"/>
      <c r="F7" s="5"/>
      <c r="G7" s="5"/>
      <c r="H7" s="5"/>
      <c r="I7" s="5" t="s">
        <v>59</v>
      </c>
      <c r="J7" s="5" t="s">
        <v>66</v>
      </c>
      <c r="K7" s="5" t="s">
        <v>67</v>
      </c>
      <c r="L7" s="5" t="s">
        <v>68</v>
      </c>
      <c r="M7" s="5" t="s">
        <v>69</v>
      </c>
      <c r="N7" s="5" t="s">
        <v>70</v>
      </c>
      <c r="O7" s="5"/>
      <c r="P7" s="5"/>
      <c r="Q7" s="5"/>
      <c r="R7" s="5"/>
      <c r="S7" s="5"/>
    </row>
    <row r="8" ht="30.45" customHeight="1" spans="1:19">
      <c r="A8" s="16" t="s">
        <v>71</v>
      </c>
      <c r="B8" s="16" t="s">
        <v>72</v>
      </c>
      <c r="C8" s="16" t="s">
        <v>73</v>
      </c>
      <c r="D8" s="16" t="s">
        <v>74</v>
      </c>
      <c r="E8" s="16" t="s">
        <v>75</v>
      </c>
      <c r="F8" s="16" t="s">
        <v>76</v>
      </c>
      <c r="G8" s="16" t="s">
        <v>77</v>
      </c>
      <c r="H8" s="16" t="s">
        <v>78</v>
      </c>
      <c r="I8" s="16" t="s">
        <v>79</v>
      </c>
      <c r="J8" s="16" t="s">
        <v>80</v>
      </c>
      <c r="K8" s="16" t="s">
        <v>81</v>
      </c>
      <c r="L8" s="16" t="s">
        <v>82</v>
      </c>
      <c r="M8" s="16" t="s">
        <v>83</v>
      </c>
      <c r="N8" s="16" t="s">
        <v>84</v>
      </c>
      <c r="O8" s="16" t="s">
        <v>85</v>
      </c>
      <c r="P8" s="16" t="s">
        <v>86</v>
      </c>
      <c r="Q8" s="16" t="s">
        <v>87</v>
      </c>
      <c r="R8" s="16" t="s">
        <v>88</v>
      </c>
      <c r="S8" s="16" t="s">
        <v>89</v>
      </c>
    </row>
    <row r="9" ht="38.7" customHeight="1" spans="1:19">
      <c r="A9" s="25" t="s">
        <v>90</v>
      </c>
      <c r="B9" s="25" t="s">
        <v>91</v>
      </c>
      <c r="C9" s="32">
        <v>1618407.08</v>
      </c>
      <c r="D9" s="32">
        <v>1618407.08</v>
      </c>
      <c r="E9" s="32">
        <v>1618407.08</v>
      </c>
      <c r="F9" s="32"/>
      <c r="G9" s="32"/>
      <c r="H9" s="32"/>
      <c r="I9" s="32"/>
      <c r="J9" s="32"/>
      <c r="K9" s="32"/>
      <c r="L9" s="32"/>
      <c r="M9" s="32"/>
      <c r="N9" s="32"/>
      <c r="O9" s="32"/>
      <c r="P9" s="32"/>
      <c r="Q9" s="32"/>
      <c r="R9" s="32"/>
      <c r="S9" s="32"/>
    </row>
    <row r="10" ht="38.7" customHeight="1" spans="1:19">
      <c r="A10" s="47" t="s">
        <v>92</v>
      </c>
      <c r="B10" s="47" t="s">
        <v>91</v>
      </c>
      <c r="C10" s="32">
        <v>1618407.08</v>
      </c>
      <c r="D10" s="32">
        <v>1618407.08</v>
      </c>
      <c r="E10" s="32">
        <v>1618407.08</v>
      </c>
      <c r="F10" s="32"/>
      <c r="G10" s="32"/>
      <c r="H10" s="32"/>
      <c r="I10" s="32"/>
      <c r="J10" s="32"/>
      <c r="K10" s="32"/>
      <c r="L10" s="32"/>
      <c r="M10" s="32"/>
      <c r="N10" s="32"/>
      <c r="O10" s="32"/>
      <c r="P10" s="32"/>
      <c r="Q10" s="32"/>
      <c r="R10" s="32"/>
      <c r="S10" s="43"/>
    </row>
    <row r="11" ht="38.7" customHeight="1" spans="1:19">
      <c r="A11" s="17" t="s">
        <v>57</v>
      </c>
      <c r="B11" s="17"/>
      <c r="C11" s="32">
        <v>1618407.08</v>
      </c>
      <c r="D11" s="32">
        <v>1618407.08</v>
      </c>
      <c r="E11" s="32">
        <v>1618407.08</v>
      </c>
      <c r="F11" s="32"/>
      <c r="G11" s="32"/>
      <c r="H11" s="32"/>
      <c r="I11" s="32"/>
      <c r="J11" s="32"/>
      <c r="K11" s="32"/>
      <c r="L11" s="32"/>
      <c r="M11" s="32"/>
      <c r="N11" s="32"/>
      <c r="O11" s="32"/>
      <c r="P11" s="32"/>
      <c r="Q11" s="32"/>
      <c r="R11" s="32"/>
      <c r="S11" s="32"/>
    </row>
  </sheetData>
  <mergeCells count="19">
    <mergeCell ref="A3:S3"/>
    <mergeCell ref="A4:R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scale="26"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topLeftCell="G1" workbookViewId="0">
      <pane ySplit="1" topLeftCell="A2" activePane="bottomLeft" state="frozen"/>
      <selection/>
      <selection pane="bottomLeft" activeCell="J10" sqref="J10"/>
    </sheetView>
  </sheetViews>
  <sheetFormatPr defaultColWidth="8.85454545454546" defaultRowHeight="15" customHeight="1"/>
  <cols>
    <col min="1" max="1" width="28.5727272727273" customWidth="1"/>
    <col min="2" max="2" width="38.2545454545455" customWidth="1"/>
    <col min="3" max="6" width="28.5727272727273" customWidth="1"/>
    <col min="7" max="9" width="23.9818181818182" customWidth="1"/>
    <col min="10" max="10" width="28.5727272727273" customWidth="1"/>
    <col min="11" max="15" width="17.2545454545455" customWidth="1"/>
  </cols>
  <sheetData>
    <row r="1" s="1" customFormat="1" customHeight="1" spans="1:15">
      <c r="A1" s="24"/>
      <c r="B1" s="24"/>
      <c r="C1" s="24"/>
      <c r="D1" s="24"/>
      <c r="E1" s="24"/>
      <c r="F1" s="24"/>
      <c r="G1" s="24"/>
      <c r="H1" s="24"/>
      <c r="I1" s="24"/>
      <c r="J1" s="24"/>
      <c r="K1" s="24"/>
      <c r="L1" s="24"/>
      <c r="M1" s="24"/>
      <c r="N1" s="24"/>
      <c r="O1" s="24"/>
    </row>
    <row r="2" s="1" customFormat="1" ht="18.75" customHeight="1" spans="15:15">
      <c r="O2" s="2" t="s">
        <v>93</v>
      </c>
    </row>
    <row r="3" s="1" customFormat="1" ht="56.7" customHeight="1" spans="1:15">
      <c r="A3" s="3" t="s">
        <v>94</v>
      </c>
      <c r="B3" s="3"/>
      <c r="C3" s="3"/>
      <c r="D3" s="3"/>
      <c r="E3" s="3"/>
      <c r="F3" s="3"/>
      <c r="G3" s="3"/>
      <c r="H3" s="3"/>
      <c r="I3" s="3"/>
      <c r="J3" s="3"/>
      <c r="K3" s="3"/>
      <c r="L3" s="3"/>
      <c r="M3" s="3"/>
      <c r="N3" s="3"/>
      <c r="O3" s="3"/>
    </row>
    <row r="4" s="1" customFormat="1" ht="21.45" customHeight="1" spans="1:15">
      <c r="A4" s="4" t="str">
        <f>"单位名称："&amp;"中国共产党维西傈僳族自治县委员会党史研究室"</f>
        <v>单位名称：中国共产党维西傈僳族自治县委员会党史研究室</v>
      </c>
      <c r="O4" s="2" t="s">
        <v>2</v>
      </c>
    </row>
    <row r="5" ht="38.7" customHeight="1" spans="1:15">
      <c r="A5" s="5" t="s">
        <v>95</v>
      </c>
      <c r="B5" s="5" t="s">
        <v>96</v>
      </c>
      <c r="C5" s="5" t="s">
        <v>57</v>
      </c>
      <c r="D5" s="5" t="s">
        <v>60</v>
      </c>
      <c r="E5" s="5" t="s">
        <v>97</v>
      </c>
      <c r="F5" s="5" t="s">
        <v>98</v>
      </c>
      <c r="G5" s="5" t="s">
        <v>61</v>
      </c>
      <c r="H5" s="5" t="s">
        <v>62</v>
      </c>
      <c r="I5" s="5" t="s">
        <v>99</v>
      </c>
      <c r="J5" s="5" t="s">
        <v>64</v>
      </c>
      <c r="K5" s="5"/>
      <c r="L5" s="5"/>
      <c r="M5" s="5"/>
      <c r="N5" s="5"/>
      <c r="O5" s="5"/>
    </row>
    <row r="6" ht="38.7" customHeight="1" spans="1:15">
      <c r="A6" s="5"/>
      <c r="B6" s="5"/>
      <c r="C6" s="5"/>
      <c r="D6" s="5" t="s">
        <v>59</v>
      </c>
      <c r="E6" s="5" t="s">
        <v>97</v>
      </c>
      <c r="F6" s="5" t="s">
        <v>98</v>
      </c>
      <c r="G6" s="5"/>
      <c r="H6" s="5"/>
      <c r="I6" s="5"/>
      <c r="J6" s="5" t="s">
        <v>59</v>
      </c>
      <c r="K6" s="5" t="s">
        <v>100</v>
      </c>
      <c r="L6" s="5" t="s">
        <v>101</v>
      </c>
      <c r="M6" s="5" t="s">
        <v>102</v>
      </c>
      <c r="N6" s="5" t="s">
        <v>103</v>
      </c>
      <c r="O6" s="5" t="s">
        <v>104</v>
      </c>
    </row>
    <row r="7" ht="31.2" customHeight="1" spans="1:15">
      <c r="A7" s="16" t="s">
        <v>71</v>
      </c>
      <c r="B7" s="16" t="s">
        <v>72</v>
      </c>
      <c r="C7" s="16" t="s">
        <v>73</v>
      </c>
      <c r="D7" s="16" t="s">
        <v>74</v>
      </c>
      <c r="E7" s="16" t="s">
        <v>75</v>
      </c>
      <c r="F7" s="16" t="s">
        <v>76</v>
      </c>
      <c r="G7" s="16" t="s">
        <v>77</v>
      </c>
      <c r="H7" s="16" t="s">
        <v>78</v>
      </c>
      <c r="I7" s="16" t="s">
        <v>79</v>
      </c>
      <c r="J7" s="16" t="s">
        <v>80</v>
      </c>
      <c r="K7" s="16" t="s">
        <v>81</v>
      </c>
      <c r="L7" s="16" t="s">
        <v>82</v>
      </c>
      <c r="M7" s="16" t="s">
        <v>83</v>
      </c>
      <c r="N7" s="16" t="s">
        <v>84</v>
      </c>
      <c r="O7" s="16" t="s">
        <v>85</v>
      </c>
    </row>
    <row r="8" ht="36.45" customHeight="1" spans="1:15">
      <c r="A8" s="25" t="s">
        <v>105</v>
      </c>
      <c r="B8" s="25" t="s">
        <v>106</v>
      </c>
      <c r="C8" s="32">
        <v>1310364.12</v>
      </c>
      <c r="D8" s="32">
        <v>1310364.12</v>
      </c>
      <c r="E8" s="32">
        <v>892364.12</v>
      </c>
      <c r="F8" s="32">
        <v>418000</v>
      </c>
      <c r="G8" s="32"/>
      <c r="H8" s="32"/>
      <c r="I8" s="32"/>
      <c r="J8" s="32"/>
      <c r="K8" s="32"/>
      <c r="L8" s="32"/>
      <c r="M8" s="32"/>
      <c r="N8" s="32"/>
      <c r="O8" s="32"/>
    </row>
    <row r="9" ht="36.45" customHeight="1" spans="1:15">
      <c r="A9" s="47" t="s">
        <v>107</v>
      </c>
      <c r="B9" s="47" t="s">
        <v>108</v>
      </c>
      <c r="C9" s="32">
        <v>1310364.12</v>
      </c>
      <c r="D9" s="32">
        <v>1310364.12</v>
      </c>
      <c r="E9" s="32">
        <v>892364.12</v>
      </c>
      <c r="F9" s="32">
        <v>418000</v>
      </c>
      <c r="G9" s="32"/>
      <c r="H9" s="32"/>
      <c r="I9" s="32"/>
      <c r="J9" s="32"/>
      <c r="K9" s="32"/>
      <c r="L9" s="32"/>
      <c r="M9" s="32"/>
      <c r="N9" s="32"/>
      <c r="O9" s="32"/>
    </row>
    <row r="10" ht="36.45" customHeight="1" spans="1:15">
      <c r="A10" s="49" t="s">
        <v>109</v>
      </c>
      <c r="B10" s="49" t="s">
        <v>110</v>
      </c>
      <c r="C10" s="32">
        <v>1310364.12</v>
      </c>
      <c r="D10" s="32">
        <v>1310364.12</v>
      </c>
      <c r="E10" s="32">
        <v>892364.12</v>
      </c>
      <c r="F10" s="32">
        <v>418000</v>
      </c>
      <c r="G10" s="32"/>
      <c r="H10" s="32"/>
      <c r="I10" s="32"/>
      <c r="J10" s="32"/>
      <c r="K10" s="32"/>
      <c r="L10" s="32"/>
      <c r="M10" s="32"/>
      <c r="N10" s="32"/>
      <c r="O10" s="32"/>
    </row>
    <row r="11" ht="36.45" customHeight="1" spans="1:15">
      <c r="A11" s="25" t="s">
        <v>111</v>
      </c>
      <c r="B11" s="25" t="s">
        <v>112</v>
      </c>
      <c r="C11" s="32">
        <v>116647.68</v>
      </c>
      <c r="D11" s="32">
        <v>116647.68</v>
      </c>
      <c r="E11" s="32">
        <v>116647.68</v>
      </c>
      <c r="F11" s="32"/>
      <c r="G11" s="32"/>
      <c r="H11" s="32"/>
      <c r="I11" s="32"/>
      <c r="J11" s="32"/>
      <c r="K11" s="32"/>
      <c r="L11" s="32"/>
      <c r="M11" s="32"/>
      <c r="N11" s="32"/>
      <c r="O11" s="32"/>
    </row>
    <row r="12" ht="36.45" customHeight="1" spans="1:15">
      <c r="A12" s="47" t="s">
        <v>113</v>
      </c>
      <c r="B12" s="47" t="s">
        <v>114</v>
      </c>
      <c r="C12" s="32">
        <v>116647.68</v>
      </c>
      <c r="D12" s="32">
        <v>116647.68</v>
      </c>
      <c r="E12" s="32">
        <v>116647.68</v>
      </c>
      <c r="F12" s="32"/>
      <c r="G12" s="32"/>
      <c r="H12" s="32"/>
      <c r="I12" s="32"/>
      <c r="J12" s="32"/>
      <c r="K12" s="32"/>
      <c r="L12" s="32"/>
      <c r="M12" s="32"/>
      <c r="N12" s="32"/>
      <c r="O12" s="32"/>
    </row>
    <row r="13" ht="36.45" customHeight="1" spans="1:15">
      <c r="A13" s="49" t="s">
        <v>115</v>
      </c>
      <c r="B13" s="49" t="s">
        <v>116</v>
      </c>
      <c r="C13" s="32">
        <v>116647.68</v>
      </c>
      <c r="D13" s="32">
        <v>116647.68</v>
      </c>
      <c r="E13" s="32">
        <v>116647.68</v>
      </c>
      <c r="F13" s="32"/>
      <c r="G13" s="32"/>
      <c r="H13" s="32"/>
      <c r="I13" s="32"/>
      <c r="J13" s="32"/>
      <c r="K13" s="32"/>
      <c r="L13" s="32"/>
      <c r="M13" s="32"/>
      <c r="N13" s="32"/>
      <c r="O13" s="32"/>
    </row>
    <row r="14" ht="36.45" customHeight="1" spans="1:15">
      <c r="A14" s="49" t="s">
        <v>117</v>
      </c>
      <c r="B14" s="49" t="s">
        <v>118</v>
      </c>
      <c r="C14" s="32"/>
      <c r="D14" s="32"/>
      <c r="E14" s="32"/>
      <c r="F14" s="32"/>
      <c r="G14" s="32"/>
      <c r="H14" s="32"/>
      <c r="I14" s="32"/>
      <c r="J14" s="32"/>
      <c r="K14" s="32"/>
      <c r="L14" s="32"/>
      <c r="M14" s="32"/>
      <c r="N14" s="32"/>
      <c r="O14" s="32"/>
    </row>
    <row r="15" ht="36.45" customHeight="1" spans="1:15">
      <c r="A15" s="25" t="s">
        <v>119</v>
      </c>
      <c r="B15" s="25" t="s">
        <v>120</v>
      </c>
      <c r="C15" s="32">
        <v>97309.52</v>
      </c>
      <c r="D15" s="32">
        <v>97309.52</v>
      </c>
      <c r="E15" s="32">
        <v>97309.52</v>
      </c>
      <c r="F15" s="32"/>
      <c r="G15" s="32"/>
      <c r="H15" s="32"/>
      <c r="I15" s="32"/>
      <c r="J15" s="32"/>
      <c r="K15" s="32"/>
      <c r="L15" s="32"/>
      <c r="M15" s="32"/>
      <c r="N15" s="32"/>
      <c r="O15" s="32"/>
    </row>
    <row r="16" ht="36.45" customHeight="1" spans="1:15">
      <c r="A16" s="47" t="s">
        <v>121</v>
      </c>
      <c r="B16" s="47" t="s">
        <v>122</v>
      </c>
      <c r="C16" s="32">
        <v>97309.52</v>
      </c>
      <c r="D16" s="32">
        <v>97309.52</v>
      </c>
      <c r="E16" s="32">
        <v>97309.52</v>
      </c>
      <c r="F16" s="32"/>
      <c r="G16" s="32"/>
      <c r="H16" s="32"/>
      <c r="I16" s="32"/>
      <c r="J16" s="32"/>
      <c r="K16" s="32"/>
      <c r="L16" s="32"/>
      <c r="M16" s="32"/>
      <c r="N16" s="32"/>
      <c r="O16" s="32"/>
    </row>
    <row r="17" ht="36.45" customHeight="1" spans="1:15">
      <c r="A17" s="49" t="s">
        <v>123</v>
      </c>
      <c r="B17" s="49" t="s">
        <v>124</v>
      </c>
      <c r="C17" s="32">
        <v>53404.2</v>
      </c>
      <c r="D17" s="32">
        <v>53404.2</v>
      </c>
      <c r="E17" s="32">
        <v>53404.2</v>
      </c>
      <c r="F17" s="32"/>
      <c r="G17" s="32"/>
      <c r="H17" s="32"/>
      <c r="I17" s="32"/>
      <c r="J17" s="32"/>
      <c r="K17" s="32"/>
      <c r="L17" s="32"/>
      <c r="M17" s="32"/>
      <c r="N17" s="32"/>
      <c r="O17" s="32"/>
    </row>
    <row r="18" ht="36.45" customHeight="1" spans="1:15">
      <c r="A18" s="49" t="s">
        <v>125</v>
      </c>
      <c r="B18" s="49" t="s">
        <v>126</v>
      </c>
      <c r="C18" s="32"/>
      <c r="D18" s="32"/>
      <c r="E18" s="32"/>
      <c r="F18" s="32"/>
      <c r="G18" s="32"/>
      <c r="H18" s="32"/>
      <c r="I18" s="32"/>
      <c r="J18" s="32"/>
      <c r="K18" s="32"/>
      <c r="L18" s="32"/>
      <c r="M18" s="32"/>
      <c r="N18" s="32"/>
      <c r="O18" s="32"/>
    </row>
    <row r="19" ht="36.45" customHeight="1" spans="1:15">
      <c r="A19" s="49" t="s">
        <v>127</v>
      </c>
      <c r="B19" s="49" t="s">
        <v>128</v>
      </c>
      <c r="C19" s="32">
        <v>40515.22</v>
      </c>
      <c r="D19" s="32">
        <v>40515.22</v>
      </c>
      <c r="E19" s="32">
        <v>40515.22</v>
      </c>
      <c r="F19" s="32"/>
      <c r="G19" s="32"/>
      <c r="H19" s="32"/>
      <c r="I19" s="32"/>
      <c r="J19" s="32"/>
      <c r="K19" s="32"/>
      <c r="L19" s="32"/>
      <c r="M19" s="32"/>
      <c r="N19" s="32"/>
      <c r="O19" s="32"/>
    </row>
    <row r="20" ht="36.45" customHeight="1" spans="1:15">
      <c r="A20" s="49" t="s">
        <v>129</v>
      </c>
      <c r="B20" s="49" t="s">
        <v>130</v>
      </c>
      <c r="C20" s="32">
        <v>3390.1</v>
      </c>
      <c r="D20" s="32">
        <v>3390.1</v>
      </c>
      <c r="E20" s="32">
        <v>3390.1</v>
      </c>
      <c r="F20" s="32"/>
      <c r="G20" s="32"/>
      <c r="H20" s="32"/>
      <c r="I20" s="32"/>
      <c r="J20" s="32"/>
      <c r="K20" s="32"/>
      <c r="L20" s="32"/>
      <c r="M20" s="32"/>
      <c r="N20" s="32"/>
      <c r="O20" s="32"/>
    </row>
    <row r="21" ht="36.45" customHeight="1" spans="1:15">
      <c r="A21" s="25" t="s">
        <v>131</v>
      </c>
      <c r="B21" s="25" t="s">
        <v>132</v>
      </c>
      <c r="C21" s="32">
        <v>94085.76</v>
      </c>
      <c r="D21" s="32">
        <v>94085.76</v>
      </c>
      <c r="E21" s="32">
        <v>94085.76</v>
      </c>
      <c r="F21" s="32"/>
      <c r="G21" s="32"/>
      <c r="H21" s="32"/>
      <c r="I21" s="32"/>
      <c r="J21" s="32"/>
      <c r="K21" s="32"/>
      <c r="L21" s="32"/>
      <c r="M21" s="32"/>
      <c r="N21" s="32"/>
      <c r="O21" s="32"/>
    </row>
    <row r="22" ht="36.45" customHeight="1" spans="1:15">
      <c r="A22" s="47" t="s">
        <v>133</v>
      </c>
      <c r="B22" s="47" t="s">
        <v>134</v>
      </c>
      <c r="C22" s="32">
        <v>94085.76</v>
      </c>
      <c r="D22" s="32">
        <v>94085.76</v>
      </c>
      <c r="E22" s="32">
        <v>94085.76</v>
      </c>
      <c r="F22" s="32"/>
      <c r="G22" s="32"/>
      <c r="H22" s="32"/>
      <c r="I22" s="32"/>
      <c r="J22" s="32"/>
      <c r="K22" s="32"/>
      <c r="L22" s="32"/>
      <c r="M22" s="32"/>
      <c r="N22" s="32"/>
      <c r="O22" s="32"/>
    </row>
    <row r="23" ht="36.45" customHeight="1" spans="1:15">
      <c r="A23" s="49" t="s">
        <v>135</v>
      </c>
      <c r="B23" s="49" t="s">
        <v>136</v>
      </c>
      <c r="C23" s="32">
        <v>94085.76</v>
      </c>
      <c r="D23" s="32">
        <v>94085.76</v>
      </c>
      <c r="E23" s="32">
        <v>94085.76</v>
      </c>
      <c r="F23" s="32"/>
      <c r="G23" s="32"/>
      <c r="H23" s="32"/>
      <c r="I23" s="32"/>
      <c r="J23" s="32"/>
      <c r="K23" s="32"/>
      <c r="L23" s="32"/>
      <c r="M23" s="32"/>
      <c r="N23" s="32"/>
      <c r="O23" s="32"/>
    </row>
    <row r="24" ht="36.45" customHeight="1" spans="1:15">
      <c r="A24" s="17" t="s">
        <v>137</v>
      </c>
      <c r="B24" s="17" t="s">
        <v>137</v>
      </c>
      <c r="C24" s="32">
        <v>1618407.08</v>
      </c>
      <c r="D24" s="32">
        <v>1618407.08</v>
      </c>
      <c r="E24" s="32">
        <v>1200407.08</v>
      </c>
      <c r="F24" s="32">
        <v>418000</v>
      </c>
      <c r="G24" s="32"/>
      <c r="H24" s="32"/>
      <c r="I24" s="32"/>
      <c r="J24" s="32"/>
      <c r="K24" s="32"/>
      <c r="L24" s="32"/>
      <c r="M24" s="32"/>
      <c r="N24" s="32"/>
      <c r="O24" s="32"/>
    </row>
  </sheetData>
  <mergeCells count="11">
    <mergeCell ref="A3:O3"/>
    <mergeCell ref="A4:N4"/>
    <mergeCell ref="D5:F5"/>
    <mergeCell ref="J5:O5"/>
    <mergeCell ref="A24:B24"/>
    <mergeCell ref="A5:A6"/>
    <mergeCell ref="B5:B6"/>
    <mergeCell ref="C5:C6"/>
    <mergeCell ref="G5:G6"/>
    <mergeCell ref="H5:H6"/>
    <mergeCell ref="I5:I6"/>
  </mergeCells>
  <pageMargins left="0.75" right="0.75" top="1" bottom="1" header="0.5" footer="0.5"/>
  <pageSetup paperSize="1" scale="33"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7"/>
  <sheetViews>
    <sheetView showZeros="0" workbookViewId="0">
      <pane ySplit="1" topLeftCell="A2" activePane="bottomLeft" state="frozen"/>
      <selection/>
      <selection pane="bottomLeft" activeCell="F9" sqref="F9"/>
    </sheetView>
  </sheetViews>
  <sheetFormatPr defaultColWidth="8.85454545454546" defaultRowHeight="15" customHeight="1" outlineLevelCol="3"/>
  <cols>
    <col min="1" max="1" width="40.5454545454545" customWidth="1"/>
    <col min="2" max="2" width="45.8363636363636" customWidth="1"/>
    <col min="3" max="4" width="40.5454545454545" customWidth="1"/>
  </cols>
  <sheetData>
    <row r="1" customHeight="1" spans="1:4">
      <c r="A1" s="24"/>
      <c r="B1" s="24"/>
      <c r="C1" s="24"/>
      <c r="D1" s="24"/>
    </row>
    <row r="2" ht="18.75" customHeight="1" spans="1:4">
      <c r="A2" s="1"/>
      <c r="B2" s="1"/>
      <c r="C2" s="1"/>
      <c r="D2" s="2" t="s">
        <v>138</v>
      </c>
    </row>
    <row r="3" ht="57.45" customHeight="1" spans="1:4">
      <c r="A3" s="3" t="s">
        <v>139</v>
      </c>
      <c r="B3" s="3"/>
      <c r="C3" s="3"/>
      <c r="D3" s="3"/>
    </row>
    <row r="4" ht="18.75" customHeight="1" spans="1:4">
      <c r="A4" s="14" t="str">
        <f>"单位名称："&amp;"中国共产党维西傈僳族自治县委员会党史研究室"</f>
        <v>单位名称：中国共产党维西傈僳族自治县委员会党史研究室</v>
      </c>
      <c r="B4" s="15"/>
      <c r="C4" s="15"/>
      <c r="D4" s="29" t="s">
        <v>2</v>
      </c>
    </row>
    <row r="5" ht="31.95" customHeight="1" spans="1:4">
      <c r="A5" s="16" t="s">
        <v>3</v>
      </c>
      <c r="B5" s="16"/>
      <c r="C5" s="16" t="s">
        <v>4</v>
      </c>
      <c r="D5" s="16"/>
    </row>
    <row r="6" ht="31.95" customHeight="1" spans="1:4">
      <c r="A6" s="17" t="s">
        <v>5</v>
      </c>
      <c r="B6" s="17" t="s">
        <v>140</v>
      </c>
      <c r="C6" s="17" t="s">
        <v>141</v>
      </c>
      <c r="D6" s="17" t="s">
        <v>140</v>
      </c>
    </row>
    <row r="7" ht="31.95" customHeight="1" spans="1:4">
      <c r="A7" s="25"/>
      <c r="B7" s="25"/>
      <c r="C7" s="25"/>
      <c r="D7" s="25"/>
    </row>
    <row r="8" ht="31.95" customHeight="1" spans="1:4">
      <c r="A8" s="25" t="s">
        <v>142</v>
      </c>
      <c r="B8" s="32">
        <v>1618407.08</v>
      </c>
      <c r="C8" s="25" t="s">
        <v>143</v>
      </c>
      <c r="D8" s="50">
        <v>1618407.08</v>
      </c>
    </row>
    <row r="9" ht="31.95" customHeight="1" spans="1:4">
      <c r="A9" s="25" t="s">
        <v>144</v>
      </c>
      <c r="B9" s="32">
        <v>1618407.08</v>
      </c>
      <c r="C9" s="25" t="str">
        <f>" ("&amp;"一"&amp;")  "&amp;"一般公共服务支出"</f>
        <v> (一)  一般公共服务支出</v>
      </c>
      <c r="D9" s="50">
        <v>1310364.12</v>
      </c>
    </row>
    <row r="10" ht="31.95" customHeight="1" spans="1:4">
      <c r="A10" s="25" t="s">
        <v>145</v>
      </c>
      <c r="B10" s="32"/>
      <c r="C10" s="25" t="str">
        <f>" ("&amp;"二"&amp;")  "&amp;"社会保障和就业支出"</f>
        <v> (二)  社会保障和就业支出</v>
      </c>
      <c r="D10" s="50">
        <v>116647.68</v>
      </c>
    </row>
    <row r="11" ht="31.95" customHeight="1" spans="1:4">
      <c r="A11" s="25" t="s">
        <v>146</v>
      </c>
      <c r="B11" s="32"/>
      <c r="C11" s="25" t="str">
        <f>" ("&amp;"三"&amp;")  "&amp;"卫生健康支出"</f>
        <v> (三)  卫生健康支出</v>
      </c>
      <c r="D11" s="50">
        <v>97309.52</v>
      </c>
    </row>
    <row r="12" ht="31.95" customHeight="1" spans="1:4">
      <c r="A12" s="25" t="s">
        <v>147</v>
      </c>
      <c r="B12" s="32"/>
      <c r="C12" s="25" t="str">
        <f>" ("&amp;"四"&amp;")  "&amp;"住房保障支出"</f>
        <v> (四)  住房保障支出</v>
      </c>
      <c r="D12" s="50">
        <v>94085.76</v>
      </c>
    </row>
    <row r="13" ht="31.95" customHeight="1" spans="1:4">
      <c r="A13" s="25" t="s">
        <v>144</v>
      </c>
      <c r="B13" s="32"/>
      <c r="C13" s="25"/>
      <c r="D13" s="50"/>
    </row>
    <row r="14" ht="31.95" customHeight="1" spans="1:4">
      <c r="A14" s="25" t="s">
        <v>145</v>
      </c>
      <c r="B14" s="32"/>
      <c r="C14" s="25"/>
      <c r="D14" s="50"/>
    </row>
    <row r="15" ht="31.95" customHeight="1" spans="1:4">
      <c r="A15" s="25" t="s">
        <v>146</v>
      </c>
      <c r="B15" s="32"/>
      <c r="C15" s="25"/>
      <c r="D15" s="50"/>
    </row>
    <row r="16" ht="31.95" customHeight="1" spans="1:4">
      <c r="A16" s="25"/>
      <c r="B16" s="32"/>
      <c r="C16" s="25" t="s">
        <v>148</v>
      </c>
      <c r="D16" s="50"/>
    </row>
    <row r="17" ht="31.95" customHeight="1" spans="1:4">
      <c r="A17" s="17" t="s">
        <v>149</v>
      </c>
      <c r="B17" s="32">
        <v>1618407.08</v>
      </c>
      <c r="C17" s="17" t="s">
        <v>52</v>
      </c>
      <c r="D17" s="50">
        <v>1618407.08</v>
      </c>
    </row>
  </sheetData>
  <mergeCells count="4">
    <mergeCell ref="A3:D3"/>
    <mergeCell ref="A4:C4"/>
    <mergeCell ref="A5:B5"/>
    <mergeCell ref="C5:D5"/>
  </mergeCells>
  <pageMargins left="0.75" right="0.75" top="1" bottom="1" header="0.5" footer="0.5"/>
  <pageSetup paperSize="1" scale="54"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2"/>
  <sheetViews>
    <sheetView showZeros="0" workbookViewId="0">
      <pane ySplit="1" topLeftCell="A2" activePane="bottomLeft" state="frozen"/>
      <selection/>
      <selection pane="bottomLeft" activeCell="C8" sqref="C8"/>
    </sheetView>
  </sheetViews>
  <sheetFormatPr defaultColWidth="8.85454545454546" defaultRowHeight="15" customHeight="1" outlineLevelCol="6"/>
  <cols>
    <col min="1" max="1" width="18.8727272727273" customWidth="1"/>
    <col min="2" max="7" width="28.5727272727273" customWidth="1"/>
  </cols>
  <sheetData>
    <row r="1" customHeight="1" spans="1:7">
      <c r="A1" s="24"/>
      <c r="B1" s="24"/>
      <c r="C1" s="24"/>
      <c r="D1" s="24"/>
      <c r="E1" s="24"/>
      <c r="F1" s="24"/>
      <c r="G1" s="24"/>
    </row>
    <row r="2" ht="18.75" customHeight="1" spans="1:7">
      <c r="A2" s="1"/>
      <c r="B2" s="1"/>
      <c r="C2" s="1"/>
      <c r="D2" s="1"/>
      <c r="E2" s="1"/>
      <c r="F2" s="1"/>
      <c r="G2" s="2" t="s">
        <v>150</v>
      </c>
    </row>
    <row r="3" ht="56.7" customHeight="1" spans="1:7">
      <c r="A3" s="3" t="s">
        <v>151</v>
      </c>
      <c r="B3" s="3"/>
      <c r="C3" s="3"/>
      <c r="D3" s="3"/>
      <c r="E3" s="3"/>
      <c r="F3" s="3"/>
      <c r="G3" s="3"/>
    </row>
    <row r="4" ht="18.75" customHeight="1" spans="1:7">
      <c r="A4" s="48" t="str">
        <f>"单位名称："&amp;"中国共产党维西傈僳族自治县委员会党史研究室"</f>
        <v>单位名称：中国共产党维西傈僳族自治县委员会党史研究室</v>
      </c>
      <c r="B4" s="48"/>
      <c r="C4" s="48"/>
      <c r="D4" s="48"/>
      <c r="E4" s="48"/>
      <c r="F4" s="48"/>
      <c r="G4" s="29" t="s">
        <v>2</v>
      </c>
    </row>
    <row r="5" ht="37.95" customHeight="1" spans="1:7">
      <c r="A5" s="16" t="s">
        <v>152</v>
      </c>
      <c r="B5" s="16"/>
      <c r="C5" s="16" t="s">
        <v>57</v>
      </c>
      <c r="D5" s="16" t="s">
        <v>97</v>
      </c>
      <c r="E5" s="16"/>
      <c r="F5" s="16"/>
      <c r="G5" s="16" t="s">
        <v>98</v>
      </c>
    </row>
    <row r="6" ht="37.95" customHeight="1" spans="1:7">
      <c r="A6" s="17" t="s">
        <v>95</v>
      </c>
      <c r="B6" s="17" t="s">
        <v>96</v>
      </c>
      <c r="C6" s="17"/>
      <c r="D6" s="17" t="s">
        <v>59</v>
      </c>
      <c r="E6" s="17" t="s">
        <v>153</v>
      </c>
      <c r="F6" s="17" t="s">
        <v>154</v>
      </c>
      <c r="G6" s="17"/>
    </row>
    <row r="7" ht="37.95" customHeight="1" spans="1:7">
      <c r="A7" s="17" t="s">
        <v>71</v>
      </c>
      <c r="B7" s="17" t="s">
        <v>72</v>
      </c>
      <c r="C7" s="17" t="s">
        <v>73</v>
      </c>
      <c r="D7" s="17" t="s">
        <v>74</v>
      </c>
      <c r="E7" s="17" t="s">
        <v>75</v>
      </c>
      <c r="F7" s="17" t="s">
        <v>76</v>
      </c>
      <c r="G7" s="17" t="s">
        <v>77</v>
      </c>
    </row>
    <row r="8" ht="37.95" customHeight="1" spans="1:7">
      <c r="A8" s="25" t="s">
        <v>105</v>
      </c>
      <c r="B8" s="25" t="s">
        <v>106</v>
      </c>
      <c r="C8" s="32">
        <v>1310364.12</v>
      </c>
      <c r="D8" s="32">
        <v>892364.12</v>
      </c>
      <c r="E8" s="32">
        <v>786348</v>
      </c>
      <c r="F8" s="32">
        <v>106016.12</v>
      </c>
      <c r="G8" s="32">
        <v>418000</v>
      </c>
    </row>
    <row r="9" ht="37.95" customHeight="1" spans="1:7">
      <c r="A9" s="47" t="s">
        <v>107</v>
      </c>
      <c r="B9" s="47" t="s">
        <v>108</v>
      </c>
      <c r="C9" s="32">
        <v>1310364.12</v>
      </c>
      <c r="D9" s="32">
        <v>892364.12</v>
      </c>
      <c r="E9" s="32">
        <v>786348</v>
      </c>
      <c r="F9" s="32">
        <v>106016.12</v>
      </c>
      <c r="G9" s="32">
        <v>418000</v>
      </c>
    </row>
    <row r="10" ht="37.95" customHeight="1" spans="1:7">
      <c r="A10" s="49" t="s">
        <v>109</v>
      </c>
      <c r="B10" s="49" t="s">
        <v>110</v>
      </c>
      <c r="C10" s="32">
        <v>1310364.12</v>
      </c>
      <c r="D10" s="32">
        <v>892364.12</v>
      </c>
      <c r="E10" s="32">
        <v>786348</v>
      </c>
      <c r="F10" s="32">
        <v>106016.12</v>
      </c>
      <c r="G10" s="32">
        <v>418000</v>
      </c>
    </row>
    <row r="11" ht="37.95" customHeight="1" spans="1:7">
      <c r="A11" s="25" t="s">
        <v>111</v>
      </c>
      <c r="B11" s="25" t="s">
        <v>112</v>
      </c>
      <c r="C11" s="32">
        <v>116647.68</v>
      </c>
      <c r="D11" s="32">
        <v>116647.68</v>
      </c>
      <c r="E11" s="32">
        <v>116647.68</v>
      </c>
      <c r="F11" s="32"/>
      <c r="G11" s="32"/>
    </row>
    <row r="12" ht="37.95" customHeight="1" spans="1:7">
      <c r="A12" s="47" t="s">
        <v>113</v>
      </c>
      <c r="B12" s="47" t="s">
        <v>114</v>
      </c>
      <c r="C12" s="32">
        <v>116647.68</v>
      </c>
      <c r="D12" s="32">
        <v>116647.68</v>
      </c>
      <c r="E12" s="32">
        <v>116647.68</v>
      </c>
      <c r="F12" s="32"/>
      <c r="G12" s="32"/>
    </row>
    <row r="13" ht="37.95" customHeight="1" spans="1:7">
      <c r="A13" s="49" t="s">
        <v>115</v>
      </c>
      <c r="B13" s="49" t="s">
        <v>116</v>
      </c>
      <c r="C13" s="32">
        <v>116647.68</v>
      </c>
      <c r="D13" s="32">
        <v>116647.68</v>
      </c>
      <c r="E13" s="32">
        <v>116647.68</v>
      </c>
      <c r="F13" s="32"/>
      <c r="G13" s="32"/>
    </row>
    <row r="14" ht="37.95" customHeight="1" spans="1:7">
      <c r="A14" s="25" t="s">
        <v>119</v>
      </c>
      <c r="B14" s="25" t="s">
        <v>120</v>
      </c>
      <c r="C14" s="32">
        <v>97309.52</v>
      </c>
      <c r="D14" s="32">
        <v>97309.52</v>
      </c>
      <c r="E14" s="32">
        <v>97309.52</v>
      </c>
      <c r="F14" s="32"/>
      <c r="G14" s="32"/>
    </row>
    <row r="15" ht="37.95" customHeight="1" spans="1:7">
      <c r="A15" s="47" t="s">
        <v>121</v>
      </c>
      <c r="B15" s="47" t="s">
        <v>122</v>
      </c>
      <c r="C15" s="32">
        <v>97309.52</v>
      </c>
      <c r="D15" s="32">
        <v>97309.52</v>
      </c>
      <c r="E15" s="32">
        <v>97309.52</v>
      </c>
      <c r="F15" s="32"/>
      <c r="G15" s="32"/>
    </row>
    <row r="16" ht="37.95" customHeight="1" spans="1:7">
      <c r="A16" s="49" t="s">
        <v>123</v>
      </c>
      <c r="B16" s="49" t="s">
        <v>124</v>
      </c>
      <c r="C16" s="32">
        <v>53404.2</v>
      </c>
      <c r="D16" s="32">
        <v>53404.2</v>
      </c>
      <c r="E16" s="32">
        <v>53404.2</v>
      </c>
      <c r="F16" s="32"/>
      <c r="G16" s="32"/>
    </row>
    <row r="17" ht="37.95" customHeight="1" spans="1:7">
      <c r="A17" s="49" t="s">
        <v>127</v>
      </c>
      <c r="B17" s="49" t="s">
        <v>128</v>
      </c>
      <c r="C17" s="32">
        <v>40515.22</v>
      </c>
      <c r="D17" s="32">
        <v>40515.22</v>
      </c>
      <c r="E17" s="32">
        <v>40515.22</v>
      </c>
      <c r="F17" s="32"/>
      <c r="G17" s="32"/>
    </row>
    <row r="18" ht="37.95" customHeight="1" spans="1:7">
      <c r="A18" s="49" t="s">
        <v>129</v>
      </c>
      <c r="B18" s="49" t="s">
        <v>130</v>
      </c>
      <c r="C18" s="32">
        <v>3390.1</v>
      </c>
      <c r="D18" s="32">
        <v>3390.1</v>
      </c>
      <c r="E18" s="32">
        <v>3390.1</v>
      </c>
      <c r="F18" s="32"/>
      <c r="G18" s="32"/>
    </row>
    <row r="19" ht="37.95" customHeight="1" spans="1:7">
      <c r="A19" s="25" t="s">
        <v>131</v>
      </c>
      <c r="B19" s="25" t="s">
        <v>132</v>
      </c>
      <c r="C19" s="32">
        <v>94085.76</v>
      </c>
      <c r="D19" s="32">
        <v>94085.76</v>
      </c>
      <c r="E19" s="32">
        <v>94085.76</v>
      </c>
      <c r="F19" s="32"/>
      <c r="G19" s="32"/>
    </row>
    <row r="20" ht="37.95" customHeight="1" spans="1:7">
      <c r="A20" s="47" t="s">
        <v>133</v>
      </c>
      <c r="B20" s="47" t="s">
        <v>134</v>
      </c>
      <c r="C20" s="32">
        <v>94085.76</v>
      </c>
      <c r="D20" s="32">
        <v>94085.76</v>
      </c>
      <c r="E20" s="32">
        <v>94085.76</v>
      </c>
      <c r="F20" s="32"/>
      <c r="G20" s="32"/>
    </row>
    <row r="21" ht="37.95" customHeight="1" spans="1:7">
      <c r="A21" s="49" t="s">
        <v>135</v>
      </c>
      <c r="B21" s="49" t="s">
        <v>136</v>
      </c>
      <c r="C21" s="32">
        <v>94085.76</v>
      </c>
      <c r="D21" s="32">
        <v>94085.76</v>
      </c>
      <c r="E21" s="32">
        <v>94085.76</v>
      </c>
      <c r="F21" s="32"/>
      <c r="G21" s="32"/>
    </row>
    <row r="22" ht="37.95" customHeight="1" spans="1:7">
      <c r="A22" s="17" t="s">
        <v>137</v>
      </c>
      <c r="B22" s="17" t="s">
        <v>137</v>
      </c>
      <c r="C22" s="32">
        <v>1618407.08</v>
      </c>
      <c r="D22" s="32">
        <v>1200407.08</v>
      </c>
      <c r="E22" s="32">
        <v>1094390.96</v>
      </c>
      <c r="F22" s="32">
        <v>106016.12</v>
      </c>
      <c r="G22" s="32">
        <v>418000</v>
      </c>
    </row>
  </sheetData>
  <mergeCells count="6">
    <mergeCell ref="A3:G3"/>
    <mergeCell ref="A4:F4"/>
    <mergeCell ref="A5:B5"/>
    <mergeCell ref="D5:F5"/>
    <mergeCell ref="A22:B22"/>
    <mergeCell ref="C5:C6"/>
  </mergeCells>
  <pageMargins left="0.75" right="0.75" top="1" bottom="1" header="0.5" footer="0.5"/>
  <pageSetup paperSize="1" scale="61"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C16" sqref="C16"/>
    </sheetView>
  </sheetViews>
  <sheetFormatPr defaultColWidth="8.85454545454546" defaultRowHeight="15" customHeight="1" outlineLevelCol="5"/>
  <cols>
    <col min="1" max="6" width="28.5727272727273" customWidth="1"/>
  </cols>
  <sheetData>
    <row r="1" customHeight="1" spans="1:6">
      <c r="A1" s="24"/>
      <c r="B1" s="24"/>
      <c r="C1" s="24"/>
      <c r="D1" s="24"/>
      <c r="E1" s="24"/>
      <c r="F1" s="24"/>
    </row>
    <row r="2" ht="18.75" customHeight="1" spans="1:6">
      <c r="A2" s="1"/>
      <c r="B2" s="1"/>
      <c r="C2" s="1"/>
      <c r="D2" s="1"/>
      <c r="E2" s="1"/>
      <c r="F2" s="2" t="s">
        <v>155</v>
      </c>
    </row>
    <row r="3" ht="57.45" customHeight="1" spans="1:6">
      <c r="A3" s="3" t="s">
        <v>156</v>
      </c>
      <c r="B3" s="3"/>
      <c r="C3" s="3"/>
      <c r="D3" s="3"/>
      <c r="E3" s="3"/>
      <c r="F3" s="3"/>
    </row>
    <row r="4" ht="18.75" customHeight="1" spans="1:6">
      <c r="A4" s="14" t="str">
        <f>"单位名称："&amp;"中国共产党维西傈僳族自治县委员会党史研究室"</f>
        <v>单位名称：中国共产党维西傈僳族自治县委员会党史研究室</v>
      </c>
      <c r="B4" s="15"/>
      <c r="C4" s="15"/>
      <c r="D4" s="15"/>
      <c r="E4" s="15"/>
      <c r="F4" s="29" t="s">
        <v>157</v>
      </c>
    </row>
    <row r="5" ht="35.7" customHeight="1" spans="1:6">
      <c r="A5" s="16" t="s">
        <v>158</v>
      </c>
      <c r="B5" s="16" t="s">
        <v>159</v>
      </c>
      <c r="C5" s="16" t="s">
        <v>160</v>
      </c>
      <c r="D5" s="16"/>
      <c r="E5" s="16"/>
      <c r="F5" s="16" t="s">
        <v>161</v>
      </c>
    </row>
    <row r="6" ht="35.7" customHeight="1" spans="1:6">
      <c r="A6" s="17"/>
      <c r="B6" s="17"/>
      <c r="C6" s="17" t="s">
        <v>59</v>
      </c>
      <c r="D6" s="17" t="s">
        <v>162</v>
      </c>
      <c r="E6" s="17" t="s">
        <v>163</v>
      </c>
      <c r="F6" s="17"/>
    </row>
    <row r="7" ht="26.7" customHeight="1" spans="1:6">
      <c r="A7" s="17" t="s">
        <v>71</v>
      </c>
      <c r="B7" s="17" t="s">
        <v>72</v>
      </c>
      <c r="C7" s="17" t="s">
        <v>73</v>
      </c>
      <c r="D7" s="17" t="s">
        <v>74</v>
      </c>
      <c r="E7" s="17" t="s">
        <v>75</v>
      </c>
      <c r="F7" s="17" t="s">
        <v>76</v>
      </c>
    </row>
    <row r="8" ht="35.7" customHeight="1" spans="1:6">
      <c r="A8" s="32"/>
      <c r="B8" s="32"/>
      <c r="C8" s="32"/>
      <c r="D8" s="32"/>
      <c r="E8" s="32"/>
      <c r="F8" s="32"/>
    </row>
    <row r="10" customHeight="1" spans="1:1">
      <c r="A10" t="s">
        <v>164</v>
      </c>
    </row>
  </sheetData>
  <mergeCells count="6">
    <mergeCell ref="A3:F3"/>
    <mergeCell ref="A4:E4"/>
    <mergeCell ref="C5:E5"/>
    <mergeCell ref="A5:A6"/>
    <mergeCell ref="B5:B6"/>
    <mergeCell ref="F5:F6"/>
  </mergeCells>
  <pageMargins left="0.75" right="0.75" top="1" bottom="1" header="0.5" footer="0.5"/>
  <pageSetup paperSize="1" scale="53"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zoomScale="90" zoomScaleNormal="90" workbookViewId="0">
      <pane ySplit="1" topLeftCell="A2" activePane="bottomLeft" state="frozen"/>
      <selection/>
      <selection pane="bottomLeft" activeCell="P14" sqref="P14"/>
    </sheetView>
  </sheetViews>
  <sheetFormatPr defaultColWidth="8.85454545454546" defaultRowHeight="15" customHeight="1"/>
  <cols>
    <col min="1" max="1" width="28.5727272727273" customWidth="1"/>
    <col min="2" max="2" width="34.5454545454545" customWidth="1"/>
    <col min="3" max="5" width="28.5727272727273" customWidth="1"/>
    <col min="6" max="6" width="11.3727272727273" customWidth="1"/>
    <col min="7" max="13" width="28.5727272727273" customWidth="1"/>
    <col min="14" max="23" width="19.1272727272727" customWidth="1"/>
  </cols>
  <sheetData>
    <row r="1" customHeight="1" spans="1:23">
      <c r="A1" s="24"/>
      <c r="B1" s="24"/>
      <c r="C1" s="24"/>
      <c r="D1" s="24"/>
      <c r="E1" s="24"/>
      <c r="F1" s="24"/>
      <c r="G1" s="24"/>
      <c r="H1" s="24"/>
      <c r="I1" s="24"/>
      <c r="J1" s="24"/>
      <c r="K1" s="24"/>
      <c r="L1" s="24"/>
      <c r="M1" s="24"/>
      <c r="N1" s="24"/>
      <c r="O1" s="24"/>
      <c r="P1" s="24"/>
      <c r="Q1" s="24"/>
      <c r="R1" s="24"/>
      <c r="S1" s="24"/>
      <c r="T1" s="24"/>
      <c r="U1" s="24"/>
      <c r="V1" s="24"/>
      <c r="W1" s="24"/>
    </row>
    <row r="2" ht="18.75" customHeight="1" spans="1:23">
      <c r="A2" s="1"/>
      <c r="B2" s="1"/>
      <c r="C2" s="1"/>
      <c r="D2" s="1"/>
      <c r="E2" s="1"/>
      <c r="F2" s="1"/>
      <c r="G2" s="1"/>
      <c r="H2" s="1"/>
      <c r="I2" s="1"/>
      <c r="J2" s="1"/>
      <c r="K2" s="1"/>
      <c r="L2" s="1"/>
      <c r="M2" s="1"/>
      <c r="N2" s="1"/>
      <c r="O2" s="1"/>
      <c r="P2" s="1"/>
      <c r="Q2" s="1"/>
      <c r="R2" s="1"/>
      <c r="S2" s="4"/>
      <c r="T2" s="4"/>
      <c r="U2" s="4"/>
      <c r="V2" s="4"/>
      <c r="W2" s="2" t="s">
        <v>165</v>
      </c>
    </row>
    <row r="3" ht="57.45" customHeight="1" spans="1:23">
      <c r="A3" s="3" t="s">
        <v>166</v>
      </c>
      <c r="B3" s="3"/>
      <c r="C3" s="3"/>
      <c r="D3" s="3"/>
      <c r="E3" s="3"/>
      <c r="F3" s="3"/>
      <c r="G3" s="3"/>
      <c r="H3" s="3"/>
      <c r="I3" s="3"/>
      <c r="J3" s="3"/>
      <c r="K3" s="3"/>
      <c r="L3" s="3"/>
      <c r="M3" s="3"/>
      <c r="N3" s="3"/>
      <c r="O3" s="3"/>
      <c r="P3" s="3"/>
      <c r="Q3" s="3"/>
      <c r="R3" s="3"/>
      <c r="S3" s="45"/>
      <c r="T3" s="45"/>
      <c r="U3" s="45"/>
      <c r="V3" s="45"/>
      <c r="W3" s="45"/>
    </row>
    <row r="4" ht="18.75" customHeight="1" spans="1:23">
      <c r="A4" s="15" t="str">
        <f>"单位名称："&amp;"中国共产党维西傈僳族自治县委员会党史研究室"</f>
        <v>单位名称：中国共产党维西傈僳族自治县委员会党史研究室</v>
      </c>
      <c r="B4" s="15"/>
      <c r="C4" s="15"/>
      <c r="D4" s="15"/>
      <c r="E4" s="15"/>
      <c r="F4" s="15"/>
      <c r="G4" s="15"/>
      <c r="H4" s="15"/>
      <c r="I4" s="15"/>
      <c r="J4" s="15"/>
      <c r="K4" s="15"/>
      <c r="L4" s="15"/>
      <c r="M4" s="15"/>
      <c r="N4" s="15"/>
      <c r="O4" s="15"/>
      <c r="P4" s="15"/>
      <c r="Q4" s="15"/>
      <c r="R4" s="15"/>
      <c r="S4" s="14"/>
      <c r="T4" s="14"/>
      <c r="U4" s="14"/>
      <c r="V4" s="14"/>
      <c r="W4" s="29" t="s">
        <v>157</v>
      </c>
    </row>
    <row r="5" ht="36.45" customHeight="1" spans="1:23">
      <c r="A5" s="16" t="s">
        <v>167</v>
      </c>
      <c r="B5" s="16" t="s">
        <v>168</v>
      </c>
      <c r="C5" s="16" t="s">
        <v>169</v>
      </c>
      <c r="D5" s="16" t="s">
        <v>170</v>
      </c>
      <c r="E5" s="16" t="s">
        <v>171</v>
      </c>
      <c r="F5" s="16" t="s">
        <v>172</v>
      </c>
      <c r="G5" s="16" t="s">
        <v>173</v>
      </c>
      <c r="H5" s="16" t="s">
        <v>174</v>
      </c>
      <c r="I5" s="16" t="s">
        <v>174</v>
      </c>
      <c r="J5" s="16"/>
      <c r="K5" s="16"/>
      <c r="L5" s="16"/>
      <c r="M5" s="16"/>
      <c r="N5" s="16"/>
      <c r="O5" s="16"/>
      <c r="P5" s="16"/>
      <c r="Q5" s="16" t="s">
        <v>63</v>
      </c>
      <c r="R5" s="16" t="s">
        <v>64</v>
      </c>
      <c r="S5" s="30"/>
      <c r="T5" s="30"/>
      <c r="U5" s="30"/>
      <c r="V5" s="30"/>
      <c r="W5" s="30"/>
    </row>
    <row r="6" ht="36.45" customHeight="1" spans="1:23">
      <c r="A6" s="17"/>
      <c r="B6" s="17"/>
      <c r="C6" s="17"/>
      <c r="D6" s="17"/>
      <c r="E6" s="17"/>
      <c r="F6" s="17"/>
      <c r="G6" s="17"/>
      <c r="H6" s="17" t="s">
        <v>175</v>
      </c>
      <c r="I6" s="17" t="s">
        <v>60</v>
      </c>
      <c r="J6" s="17"/>
      <c r="K6" s="17"/>
      <c r="L6" s="17"/>
      <c r="M6" s="17"/>
      <c r="N6" s="17" t="s">
        <v>176</v>
      </c>
      <c r="O6" s="17"/>
      <c r="P6" s="17"/>
      <c r="Q6" s="17" t="s">
        <v>63</v>
      </c>
      <c r="R6" s="17" t="s">
        <v>64</v>
      </c>
      <c r="S6" s="46" t="s">
        <v>66</v>
      </c>
      <c r="T6" s="46" t="s">
        <v>64</v>
      </c>
      <c r="U6" s="46" t="s">
        <v>68</v>
      </c>
      <c r="V6" s="46" t="s">
        <v>69</v>
      </c>
      <c r="W6" s="46" t="s">
        <v>70</v>
      </c>
    </row>
    <row r="7" ht="36.45" customHeight="1" spans="1:23">
      <c r="A7" s="17"/>
      <c r="B7" s="17"/>
      <c r="C7" s="17"/>
      <c r="D7" s="17"/>
      <c r="E7" s="17"/>
      <c r="F7" s="17"/>
      <c r="G7" s="17"/>
      <c r="H7" s="17"/>
      <c r="I7" s="17" t="s">
        <v>177</v>
      </c>
      <c r="J7" s="17" t="s">
        <v>178</v>
      </c>
      <c r="K7" s="17" t="s">
        <v>179</v>
      </c>
      <c r="L7" s="17" t="s">
        <v>180</v>
      </c>
      <c r="M7" s="17" t="s">
        <v>181</v>
      </c>
      <c r="N7" s="17" t="s">
        <v>60</v>
      </c>
      <c r="O7" s="17" t="s">
        <v>61</v>
      </c>
      <c r="P7" s="17" t="s">
        <v>62</v>
      </c>
      <c r="Q7" s="17"/>
      <c r="R7" s="17" t="s">
        <v>59</v>
      </c>
      <c r="S7" s="46" t="s">
        <v>66</v>
      </c>
      <c r="T7" s="46" t="s">
        <v>182</v>
      </c>
      <c r="U7" s="46" t="s">
        <v>68</v>
      </c>
      <c r="V7" s="46" t="s">
        <v>69</v>
      </c>
      <c r="W7" s="46" t="s">
        <v>70</v>
      </c>
    </row>
    <row r="8" ht="36.45" customHeight="1" spans="1:23">
      <c r="A8" s="17"/>
      <c r="B8" s="17"/>
      <c r="C8" s="17"/>
      <c r="D8" s="17"/>
      <c r="E8" s="17"/>
      <c r="F8" s="17"/>
      <c r="G8" s="17"/>
      <c r="H8" s="17"/>
      <c r="I8" s="17" t="s">
        <v>59</v>
      </c>
      <c r="J8" s="17" t="s">
        <v>183</v>
      </c>
      <c r="K8" s="17" t="s">
        <v>179</v>
      </c>
      <c r="L8" s="17" t="s">
        <v>180</v>
      </c>
      <c r="M8" s="17" t="s">
        <v>181</v>
      </c>
      <c r="N8" s="17" t="s">
        <v>179</v>
      </c>
      <c r="O8" s="17" t="s">
        <v>180</v>
      </c>
      <c r="P8" s="17" t="s">
        <v>181</v>
      </c>
      <c r="Q8" s="17" t="s">
        <v>63</v>
      </c>
      <c r="R8" s="17" t="s">
        <v>59</v>
      </c>
      <c r="S8" s="46" t="s">
        <v>66</v>
      </c>
      <c r="T8" s="46" t="s">
        <v>184</v>
      </c>
      <c r="U8" s="46"/>
      <c r="V8" s="46"/>
      <c r="W8" s="46"/>
    </row>
    <row r="9" ht="25.95" customHeight="1" spans="1:23">
      <c r="A9" s="17" t="s">
        <v>71</v>
      </c>
      <c r="B9" s="17" t="s">
        <v>72</v>
      </c>
      <c r="C9" s="17" t="s">
        <v>73</v>
      </c>
      <c r="D9" s="17" t="s">
        <v>74</v>
      </c>
      <c r="E9" s="17" t="s">
        <v>75</v>
      </c>
      <c r="F9" s="17" t="s">
        <v>76</v>
      </c>
      <c r="G9" s="17" t="s">
        <v>77</v>
      </c>
      <c r="H9" s="17" t="s">
        <v>78</v>
      </c>
      <c r="I9" s="17" t="s">
        <v>79</v>
      </c>
      <c r="J9" s="17" t="s">
        <v>80</v>
      </c>
      <c r="K9" s="17" t="s">
        <v>81</v>
      </c>
      <c r="L9" s="17" t="s">
        <v>82</v>
      </c>
      <c r="M9" s="17" t="s">
        <v>83</v>
      </c>
      <c r="N9" s="17" t="s">
        <v>84</v>
      </c>
      <c r="O9" s="17" t="s">
        <v>85</v>
      </c>
      <c r="P9" s="17" t="s">
        <v>86</v>
      </c>
      <c r="Q9" s="17" t="s">
        <v>87</v>
      </c>
      <c r="R9" s="17" t="s">
        <v>88</v>
      </c>
      <c r="S9" s="17" t="s">
        <v>89</v>
      </c>
      <c r="T9" s="17" t="s">
        <v>185</v>
      </c>
      <c r="U9" s="17" t="s">
        <v>186</v>
      </c>
      <c r="V9" s="17" t="s">
        <v>187</v>
      </c>
      <c r="W9" s="17" t="s">
        <v>188</v>
      </c>
    </row>
    <row r="10" ht="36.45" customHeight="1" spans="1:23">
      <c r="A10" s="25" t="s">
        <v>91</v>
      </c>
      <c r="B10" s="25"/>
      <c r="C10" s="25"/>
      <c r="D10" s="25"/>
      <c r="E10" s="25"/>
      <c r="F10" s="25"/>
      <c r="G10" s="25"/>
      <c r="H10" s="32">
        <v>1200407.08</v>
      </c>
      <c r="I10" s="32">
        <v>1200407.08</v>
      </c>
      <c r="J10" s="32"/>
      <c r="K10" s="32"/>
      <c r="L10" s="32">
        <v>1200407.08</v>
      </c>
      <c r="M10" s="32"/>
      <c r="N10" s="32"/>
      <c r="O10" s="32"/>
      <c r="P10" s="32"/>
      <c r="Q10" s="32"/>
      <c r="R10" s="32"/>
      <c r="S10" s="32"/>
      <c r="T10" s="32"/>
      <c r="U10" s="32"/>
      <c r="V10" s="32"/>
      <c r="W10" s="32"/>
    </row>
    <row r="11" ht="36.45" customHeight="1" spans="1:23">
      <c r="A11" s="47" t="s">
        <v>91</v>
      </c>
      <c r="B11" s="25"/>
      <c r="C11" s="25"/>
      <c r="D11" s="25"/>
      <c r="E11" s="25"/>
      <c r="F11" s="25"/>
      <c r="G11" s="25"/>
      <c r="H11" s="32">
        <v>1200407.08</v>
      </c>
      <c r="I11" s="32">
        <v>1200407.08</v>
      </c>
      <c r="J11" s="32"/>
      <c r="K11" s="32"/>
      <c r="L11" s="32">
        <v>1200407.08</v>
      </c>
      <c r="M11" s="32"/>
      <c r="N11" s="32"/>
      <c r="O11" s="32"/>
      <c r="P11" s="32"/>
      <c r="Q11" s="32"/>
      <c r="R11" s="32"/>
      <c r="S11" s="32"/>
      <c r="T11" s="32"/>
      <c r="U11" s="32"/>
      <c r="V11" s="32"/>
      <c r="W11" s="32"/>
    </row>
    <row r="12" ht="36.45" customHeight="1" spans="1:23">
      <c r="A12" s="25" t="str">
        <f t="shared" ref="A12:A39" si="0">"      "&amp;"中国共产党维西傈僳族自治县委员会党史研究室"</f>
        <v>      中国共产党维西傈僳族自治县委员会党史研究室</v>
      </c>
      <c r="B12" s="25" t="s">
        <v>189</v>
      </c>
      <c r="C12" s="25" t="s">
        <v>190</v>
      </c>
      <c r="D12" s="25" t="s">
        <v>109</v>
      </c>
      <c r="E12" s="25" t="s">
        <v>110</v>
      </c>
      <c r="F12" s="25" t="s">
        <v>191</v>
      </c>
      <c r="G12" s="25" t="s">
        <v>192</v>
      </c>
      <c r="H12" s="32">
        <v>203904</v>
      </c>
      <c r="I12" s="32">
        <v>203904</v>
      </c>
      <c r="J12" s="32"/>
      <c r="K12" s="32"/>
      <c r="L12" s="32">
        <v>203904</v>
      </c>
      <c r="M12" s="32"/>
      <c r="N12" s="32"/>
      <c r="O12" s="32"/>
      <c r="P12" s="32"/>
      <c r="Q12" s="32"/>
      <c r="R12" s="32"/>
      <c r="S12" s="32"/>
      <c r="T12" s="32"/>
      <c r="U12" s="32"/>
      <c r="V12" s="32"/>
      <c r="W12" s="32"/>
    </row>
    <row r="13" ht="36.45" customHeight="1" spans="1:23">
      <c r="A13" s="25" t="str">
        <f t="shared" si="0"/>
        <v>      中国共产党维西傈僳族自治县委员会党史研究室</v>
      </c>
      <c r="B13" s="25" t="s">
        <v>189</v>
      </c>
      <c r="C13" s="25" t="s">
        <v>190</v>
      </c>
      <c r="D13" s="25" t="s">
        <v>109</v>
      </c>
      <c r="E13" s="25" t="s">
        <v>110</v>
      </c>
      <c r="F13" s="25" t="s">
        <v>193</v>
      </c>
      <c r="G13" s="25" t="s">
        <v>194</v>
      </c>
      <c r="H13" s="32">
        <v>407892</v>
      </c>
      <c r="I13" s="32">
        <v>407892</v>
      </c>
      <c r="J13" s="32"/>
      <c r="K13" s="32"/>
      <c r="L13" s="32">
        <v>407892</v>
      </c>
      <c r="M13" s="32"/>
      <c r="N13" s="32"/>
      <c r="O13" s="32"/>
      <c r="P13" s="32"/>
      <c r="Q13" s="32"/>
      <c r="R13" s="32"/>
      <c r="S13" s="32"/>
      <c r="T13" s="32"/>
      <c r="U13" s="32"/>
      <c r="V13" s="32"/>
      <c r="W13" s="32"/>
    </row>
    <row r="14" ht="36.45" customHeight="1" spans="1:23">
      <c r="A14" s="25" t="str">
        <f t="shared" si="0"/>
        <v>      中国共产党维西傈僳族自治县委员会党史研究室</v>
      </c>
      <c r="B14" s="25" t="s">
        <v>189</v>
      </c>
      <c r="C14" s="25" t="s">
        <v>190</v>
      </c>
      <c r="D14" s="25" t="s">
        <v>109</v>
      </c>
      <c r="E14" s="25" t="s">
        <v>110</v>
      </c>
      <c r="F14" s="25" t="s">
        <v>193</v>
      </c>
      <c r="G14" s="25" t="s">
        <v>194</v>
      </c>
      <c r="H14" s="32"/>
      <c r="I14" s="32"/>
      <c r="J14" s="32"/>
      <c r="K14" s="32"/>
      <c r="L14" s="32"/>
      <c r="M14" s="32"/>
      <c r="N14" s="32"/>
      <c r="O14" s="32"/>
      <c r="P14" s="32"/>
      <c r="Q14" s="32"/>
      <c r="R14" s="32"/>
      <c r="S14" s="32"/>
      <c r="T14" s="32"/>
      <c r="U14" s="32"/>
      <c r="V14" s="32"/>
      <c r="W14" s="32"/>
    </row>
    <row r="15" ht="36.45" customHeight="1" spans="1:23">
      <c r="A15" s="25" t="str">
        <f t="shared" si="0"/>
        <v>      中国共产党维西傈僳族自治县委员会党史研究室</v>
      </c>
      <c r="B15" s="25" t="s">
        <v>189</v>
      </c>
      <c r="C15" s="25" t="s">
        <v>190</v>
      </c>
      <c r="D15" s="25" t="s">
        <v>109</v>
      </c>
      <c r="E15" s="25" t="s">
        <v>110</v>
      </c>
      <c r="F15" s="25" t="s">
        <v>195</v>
      </c>
      <c r="G15" s="25" t="s">
        <v>196</v>
      </c>
      <c r="H15" s="32">
        <v>16992</v>
      </c>
      <c r="I15" s="32">
        <v>16992</v>
      </c>
      <c r="J15" s="32"/>
      <c r="K15" s="32"/>
      <c r="L15" s="32">
        <v>16992</v>
      </c>
      <c r="M15" s="32"/>
      <c r="N15" s="32"/>
      <c r="O15" s="32"/>
      <c r="P15" s="32"/>
      <c r="Q15" s="32"/>
      <c r="R15" s="32"/>
      <c r="S15" s="32"/>
      <c r="T15" s="32"/>
      <c r="U15" s="32"/>
      <c r="V15" s="32"/>
      <c r="W15" s="32"/>
    </row>
    <row r="16" ht="36.45" customHeight="1" spans="1:23">
      <c r="A16" s="25" t="str">
        <f t="shared" si="0"/>
        <v>      中国共产党维西傈僳族自治县委员会党史研究室</v>
      </c>
      <c r="B16" s="25" t="s">
        <v>197</v>
      </c>
      <c r="C16" s="25" t="s">
        <v>198</v>
      </c>
      <c r="D16" s="25" t="s">
        <v>109</v>
      </c>
      <c r="E16" s="25" t="s">
        <v>110</v>
      </c>
      <c r="F16" s="25" t="s">
        <v>195</v>
      </c>
      <c r="G16" s="25" t="s">
        <v>196</v>
      </c>
      <c r="H16" s="32">
        <v>157560</v>
      </c>
      <c r="I16" s="32">
        <v>157560</v>
      </c>
      <c r="J16" s="32"/>
      <c r="K16" s="32"/>
      <c r="L16" s="32">
        <v>157560</v>
      </c>
      <c r="M16" s="32"/>
      <c r="N16" s="32"/>
      <c r="O16" s="32"/>
      <c r="P16" s="32"/>
      <c r="Q16" s="32"/>
      <c r="R16" s="32"/>
      <c r="S16" s="32"/>
      <c r="T16" s="32"/>
      <c r="U16" s="32"/>
      <c r="V16" s="32"/>
      <c r="W16" s="32"/>
    </row>
    <row r="17" ht="36.45" customHeight="1" spans="1:23">
      <c r="A17" s="25" t="str">
        <f t="shared" si="0"/>
        <v>      中国共产党维西傈僳族自治县委员会党史研究室</v>
      </c>
      <c r="B17" s="25" t="s">
        <v>199</v>
      </c>
      <c r="C17" s="25" t="s">
        <v>200</v>
      </c>
      <c r="D17" s="25" t="s">
        <v>115</v>
      </c>
      <c r="E17" s="25" t="s">
        <v>116</v>
      </c>
      <c r="F17" s="25" t="s">
        <v>201</v>
      </c>
      <c r="G17" s="25" t="s">
        <v>202</v>
      </c>
      <c r="H17" s="32">
        <v>116647.68</v>
      </c>
      <c r="I17" s="32">
        <v>116647.68</v>
      </c>
      <c r="J17" s="32"/>
      <c r="K17" s="32"/>
      <c r="L17" s="32">
        <v>116647.68</v>
      </c>
      <c r="M17" s="32"/>
      <c r="N17" s="32"/>
      <c r="O17" s="32"/>
      <c r="P17" s="32"/>
      <c r="Q17" s="32"/>
      <c r="R17" s="32"/>
      <c r="S17" s="32"/>
      <c r="T17" s="32"/>
      <c r="U17" s="32"/>
      <c r="V17" s="32"/>
      <c r="W17" s="32"/>
    </row>
    <row r="18" ht="36.45" customHeight="1" spans="1:23">
      <c r="A18" s="25" t="str">
        <f t="shared" si="0"/>
        <v>      中国共产党维西傈僳族自治县委员会党史研究室</v>
      </c>
      <c r="B18" s="25" t="s">
        <v>199</v>
      </c>
      <c r="C18" s="25" t="s">
        <v>200</v>
      </c>
      <c r="D18" s="25" t="s">
        <v>117</v>
      </c>
      <c r="E18" s="25" t="s">
        <v>118</v>
      </c>
      <c r="F18" s="25" t="s">
        <v>203</v>
      </c>
      <c r="G18" s="25" t="s">
        <v>204</v>
      </c>
      <c r="H18" s="32"/>
      <c r="I18" s="32"/>
      <c r="J18" s="32"/>
      <c r="K18" s="32"/>
      <c r="L18" s="32"/>
      <c r="M18" s="32"/>
      <c r="N18" s="32"/>
      <c r="O18" s="32"/>
      <c r="P18" s="32"/>
      <c r="Q18" s="32"/>
      <c r="R18" s="32"/>
      <c r="S18" s="32"/>
      <c r="T18" s="32"/>
      <c r="U18" s="32"/>
      <c r="V18" s="32"/>
      <c r="W18" s="32"/>
    </row>
    <row r="19" ht="36.45" customHeight="1" spans="1:23">
      <c r="A19" s="25" t="str">
        <f t="shared" si="0"/>
        <v>      中国共产党维西傈僳族自治县委员会党史研究室</v>
      </c>
      <c r="B19" s="25" t="s">
        <v>199</v>
      </c>
      <c r="C19" s="25" t="s">
        <v>200</v>
      </c>
      <c r="D19" s="25" t="s">
        <v>123</v>
      </c>
      <c r="E19" s="25" t="s">
        <v>124</v>
      </c>
      <c r="F19" s="25" t="s">
        <v>205</v>
      </c>
      <c r="G19" s="25" t="s">
        <v>206</v>
      </c>
      <c r="H19" s="32">
        <v>53404.2</v>
      </c>
      <c r="I19" s="32">
        <v>53404.2</v>
      </c>
      <c r="J19" s="32"/>
      <c r="K19" s="32"/>
      <c r="L19" s="32">
        <v>53404.2</v>
      </c>
      <c r="M19" s="32"/>
      <c r="N19" s="32"/>
      <c r="O19" s="32"/>
      <c r="P19" s="32"/>
      <c r="Q19" s="32"/>
      <c r="R19" s="32"/>
      <c r="S19" s="32"/>
      <c r="T19" s="32"/>
      <c r="U19" s="32"/>
      <c r="V19" s="32"/>
      <c r="W19" s="32"/>
    </row>
    <row r="20" ht="36.45" customHeight="1" spans="1:23">
      <c r="A20" s="25" t="str">
        <f t="shared" si="0"/>
        <v>      中国共产党维西傈僳族自治县委员会党史研究室</v>
      </c>
      <c r="B20" s="25" t="s">
        <v>199</v>
      </c>
      <c r="C20" s="25" t="s">
        <v>200</v>
      </c>
      <c r="D20" s="25" t="s">
        <v>125</v>
      </c>
      <c r="E20" s="25" t="s">
        <v>126</v>
      </c>
      <c r="F20" s="25" t="s">
        <v>205</v>
      </c>
      <c r="G20" s="25" t="s">
        <v>206</v>
      </c>
      <c r="H20" s="32"/>
      <c r="I20" s="32"/>
      <c r="J20" s="32"/>
      <c r="K20" s="32"/>
      <c r="L20" s="32"/>
      <c r="M20" s="32"/>
      <c r="N20" s="32"/>
      <c r="O20" s="32"/>
      <c r="P20" s="32"/>
      <c r="Q20" s="32"/>
      <c r="R20" s="32"/>
      <c r="S20" s="32"/>
      <c r="T20" s="32"/>
      <c r="U20" s="32"/>
      <c r="V20" s="32"/>
      <c r="W20" s="32"/>
    </row>
    <row r="21" ht="36.45" customHeight="1" spans="1:23">
      <c r="A21" s="25" t="str">
        <f t="shared" si="0"/>
        <v>      中国共产党维西傈僳族自治县委员会党史研究室</v>
      </c>
      <c r="B21" s="25" t="s">
        <v>199</v>
      </c>
      <c r="C21" s="25" t="s">
        <v>200</v>
      </c>
      <c r="D21" s="25" t="s">
        <v>127</v>
      </c>
      <c r="E21" s="25" t="s">
        <v>128</v>
      </c>
      <c r="F21" s="25" t="s">
        <v>207</v>
      </c>
      <c r="G21" s="25" t="s">
        <v>208</v>
      </c>
      <c r="H21" s="32">
        <v>28482.24</v>
      </c>
      <c r="I21" s="32">
        <v>28482.24</v>
      </c>
      <c r="J21" s="32"/>
      <c r="K21" s="32"/>
      <c r="L21" s="32">
        <v>28482.24</v>
      </c>
      <c r="M21" s="32"/>
      <c r="N21" s="32"/>
      <c r="O21" s="32"/>
      <c r="P21" s="32"/>
      <c r="Q21" s="32"/>
      <c r="R21" s="32"/>
      <c r="S21" s="32"/>
      <c r="T21" s="32"/>
      <c r="U21" s="32"/>
      <c r="V21" s="32"/>
      <c r="W21" s="32"/>
    </row>
    <row r="22" ht="36.45" customHeight="1" spans="1:23">
      <c r="A22" s="25" t="str">
        <f t="shared" si="0"/>
        <v>      中国共产党维西傈僳族自治县委员会党史研究室</v>
      </c>
      <c r="B22" s="25" t="s">
        <v>199</v>
      </c>
      <c r="C22" s="25" t="s">
        <v>200</v>
      </c>
      <c r="D22" s="25" t="s">
        <v>127</v>
      </c>
      <c r="E22" s="25" t="s">
        <v>128</v>
      </c>
      <c r="F22" s="25" t="s">
        <v>207</v>
      </c>
      <c r="G22" s="25" t="s">
        <v>208</v>
      </c>
      <c r="H22" s="32">
        <v>12032.98</v>
      </c>
      <c r="I22" s="32">
        <v>12032.98</v>
      </c>
      <c r="J22" s="32"/>
      <c r="K22" s="32"/>
      <c r="L22" s="32">
        <v>12032.98</v>
      </c>
      <c r="M22" s="32"/>
      <c r="N22" s="32"/>
      <c r="O22" s="32"/>
      <c r="P22" s="32"/>
      <c r="Q22" s="32"/>
      <c r="R22" s="32"/>
      <c r="S22" s="32"/>
      <c r="T22" s="32"/>
      <c r="U22" s="32"/>
      <c r="V22" s="32"/>
      <c r="W22" s="32"/>
    </row>
    <row r="23" ht="36.45" customHeight="1" spans="1:23">
      <c r="A23" s="25" t="str">
        <f t="shared" si="0"/>
        <v>      中国共产党维西傈僳族自治县委员会党史研究室</v>
      </c>
      <c r="B23" s="25" t="s">
        <v>199</v>
      </c>
      <c r="C23" s="25" t="s">
        <v>200</v>
      </c>
      <c r="D23" s="25" t="s">
        <v>129</v>
      </c>
      <c r="E23" s="25" t="s">
        <v>130</v>
      </c>
      <c r="F23" s="25" t="s">
        <v>209</v>
      </c>
      <c r="G23" s="25" t="s">
        <v>210</v>
      </c>
      <c r="H23" s="32">
        <v>1458.1</v>
      </c>
      <c r="I23" s="32">
        <v>1458.1</v>
      </c>
      <c r="J23" s="32"/>
      <c r="K23" s="32"/>
      <c r="L23" s="32">
        <v>1458.1</v>
      </c>
      <c r="M23" s="32"/>
      <c r="N23" s="32"/>
      <c r="O23" s="32"/>
      <c r="P23" s="32"/>
      <c r="Q23" s="32"/>
      <c r="R23" s="32"/>
      <c r="S23" s="32"/>
      <c r="T23" s="32"/>
      <c r="U23" s="32"/>
      <c r="V23" s="32"/>
      <c r="W23" s="32"/>
    </row>
    <row r="24" ht="36.45" customHeight="1" spans="1:23">
      <c r="A24" s="25" t="str">
        <f t="shared" si="0"/>
        <v>      中国共产党维西傈僳族自治县委员会党史研究室</v>
      </c>
      <c r="B24" s="25" t="s">
        <v>199</v>
      </c>
      <c r="C24" s="25" t="s">
        <v>200</v>
      </c>
      <c r="D24" s="25" t="s">
        <v>129</v>
      </c>
      <c r="E24" s="25" t="s">
        <v>130</v>
      </c>
      <c r="F24" s="25" t="s">
        <v>209</v>
      </c>
      <c r="G24" s="25" t="s">
        <v>210</v>
      </c>
      <c r="H24" s="32"/>
      <c r="I24" s="32"/>
      <c r="J24" s="32"/>
      <c r="K24" s="32"/>
      <c r="L24" s="32"/>
      <c r="M24" s="32"/>
      <c r="N24" s="32"/>
      <c r="O24" s="32"/>
      <c r="P24" s="32"/>
      <c r="Q24" s="32"/>
      <c r="R24" s="32"/>
      <c r="S24" s="32"/>
      <c r="T24" s="32"/>
      <c r="U24" s="32"/>
      <c r="V24" s="32"/>
      <c r="W24" s="32"/>
    </row>
    <row r="25" ht="36.45" customHeight="1" spans="1:23">
      <c r="A25" s="25" t="str">
        <f t="shared" si="0"/>
        <v>      中国共产党维西傈僳族自治县委员会党史研究室</v>
      </c>
      <c r="B25" s="25" t="s">
        <v>199</v>
      </c>
      <c r="C25" s="25" t="s">
        <v>200</v>
      </c>
      <c r="D25" s="25" t="s">
        <v>129</v>
      </c>
      <c r="E25" s="25" t="s">
        <v>130</v>
      </c>
      <c r="F25" s="25" t="s">
        <v>209</v>
      </c>
      <c r="G25" s="25" t="s">
        <v>210</v>
      </c>
      <c r="H25" s="32">
        <v>1932</v>
      </c>
      <c r="I25" s="32">
        <v>1932</v>
      </c>
      <c r="J25" s="32"/>
      <c r="K25" s="32"/>
      <c r="L25" s="32">
        <v>1932</v>
      </c>
      <c r="M25" s="32"/>
      <c r="N25" s="32"/>
      <c r="O25" s="32"/>
      <c r="P25" s="32"/>
      <c r="Q25" s="32"/>
      <c r="R25" s="32"/>
      <c r="S25" s="32"/>
      <c r="T25" s="32"/>
      <c r="U25" s="32"/>
      <c r="V25" s="32"/>
      <c r="W25" s="32"/>
    </row>
    <row r="26" ht="36.45" customHeight="1" spans="1:23">
      <c r="A26" s="25" t="str">
        <f t="shared" si="0"/>
        <v>      中国共产党维西傈僳族自治县委员会党史研究室</v>
      </c>
      <c r="B26" s="25" t="s">
        <v>199</v>
      </c>
      <c r="C26" s="25" t="s">
        <v>200</v>
      </c>
      <c r="D26" s="25" t="s">
        <v>129</v>
      </c>
      <c r="E26" s="25" t="s">
        <v>130</v>
      </c>
      <c r="F26" s="25" t="s">
        <v>209</v>
      </c>
      <c r="G26" s="25" t="s">
        <v>210</v>
      </c>
      <c r="H26" s="32"/>
      <c r="I26" s="32"/>
      <c r="J26" s="32"/>
      <c r="K26" s="32"/>
      <c r="L26" s="32"/>
      <c r="M26" s="32"/>
      <c r="N26" s="32"/>
      <c r="O26" s="32"/>
      <c r="P26" s="32"/>
      <c r="Q26" s="32"/>
      <c r="R26" s="32"/>
      <c r="S26" s="32"/>
      <c r="T26" s="32"/>
      <c r="U26" s="32"/>
      <c r="V26" s="32"/>
      <c r="W26" s="32"/>
    </row>
    <row r="27" ht="36.45" customHeight="1" spans="1:23">
      <c r="A27" s="25" t="str">
        <f t="shared" si="0"/>
        <v>      中国共产党维西傈僳族自治县委员会党史研究室</v>
      </c>
      <c r="B27" s="25" t="s">
        <v>211</v>
      </c>
      <c r="C27" s="25" t="s">
        <v>136</v>
      </c>
      <c r="D27" s="25" t="s">
        <v>135</v>
      </c>
      <c r="E27" s="25" t="s">
        <v>136</v>
      </c>
      <c r="F27" s="25" t="s">
        <v>212</v>
      </c>
      <c r="G27" s="25" t="s">
        <v>136</v>
      </c>
      <c r="H27" s="32">
        <v>94085.76</v>
      </c>
      <c r="I27" s="32">
        <v>94085.76</v>
      </c>
      <c r="J27" s="32"/>
      <c r="K27" s="32"/>
      <c r="L27" s="32">
        <v>94085.76</v>
      </c>
      <c r="M27" s="32"/>
      <c r="N27" s="32"/>
      <c r="O27" s="32"/>
      <c r="P27" s="32"/>
      <c r="Q27" s="32"/>
      <c r="R27" s="32"/>
      <c r="S27" s="32"/>
      <c r="T27" s="32"/>
      <c r="U27" s="32"/>
      <c r="V27" s="32"/>
      <c r="W27" s="32"/>
    </row>
    <row r="28" ht="36.45" customHeight="1" spans="1:23">
      <c r="A28" s="25" t="str">
        <f t="shared" si="0"/>
        <v>      中国共产党维西傈僳族自治县委员会党史研究室</v>
      </c>
      <c r="B28" s="25" t="s">
        <v>213</v>
      </c>
      <c r="C28" s="25" t="s">
        <v>214</v>
      </c>
      <c r="D28" s="25" t="s">
        <v>109</v>
      </c>
      <c r="E28" s="25" t="s">
        <v>110</v>
      </c>
      <c r="F28" s="25" t="s">
        <v>215</v>
      </c>
      <c r="G28" s="25" t="s">
        <v>216</v>
      </c>
      <c r="H28" s="32">
        <v>200</v>
      </c>
      <c r="I28" s="32">
        <v>200</v>
      </c>
      <c r="J28" s="32"/>
      <c r="K28" s="32"/>
      <c r="L28" s="32">
        <v>200</v>
      </c>
      <c r="M28" s="32"/>
      <c r="N28" s="32"/>
      <c r="O28" s="32"/>
      <c r="P28" s="32"/>
      <c r="Q28" s="32"/>
      <c r="R28" s="32"/>
      <c r="S28" s="32"/>
      <c r="T28" s="32"/>
      <c r="U28" s="32"/>
      <c r="V28" s="32"/>
      <c r="W28" s="32"/>
    </row>
    <row r="29" ht="36.45" customHeight="1" spans="1:23">
      <c r="A29" s="25" t="str">
        <f t="shared" si="0"/>
        <v>      中国共产党维西傈僳族自治县委员会党史研究室</v>
      </c>
      <c r="B29" s="25" t="s">
        <v>213</v>
      </c>
      <c r="C29" s="25" t="s">
        <v>214</v>
      </c>
      <c r="D29" s="25" t="s">
        <v>109</v>
      </c>
      <c r="E29" s="25" t="s">
        <v>110</v>
      </c>
      <c r="F29" s="25" t="s">
        <v>215</v>
      </c>
      <c r="G29" s="25" t="s">
        <v>216</v>
      </c>
      <c r="H29" s="32">
        <v>2000</v>
      </c>
      <c r="I29" s="32">
        <v>2000</v>
      </c>
      <c r="J29" s="32"/>
      <c r="K29" s="32"/>
      <c r="L29" s="32">
        <v>2000</v>
      </c>
      <c r="M29" s="32"/>
      <c r="N29" s="32"/>
      <c r="O29" s="32"/>
      <c r="P29" s="32"/>
      <c r="Q29" s="32"/>
      <c r="R29" s="32"/>
      <c r="S29" s="32"/>
      <c r="T29" s="32"/>
      <c r="U29" s="32"/>
      <c r="V29" s="32"/>
      <c r="W29" s="32"/>
    </row>
    <row r="30" ht="36.45" customHeight="1" spans="1:23">
      <c r="A30" s="25" t="str">
        <f t="shared" si="0"/>
        <v>      中国共产党维西傈僳族自治县委员会党史研究室</v>
      </c>
      <c r="B30" s="25" t="s">
        <v>213</v>
      </c>
      <c r="C30" s="25" t="s">
        <v>214</v>
      </c>
      <c r="D30" s="25" t="s">
        <v>109</v>
      </c>
      <c r="E30" s="25" t="s">
        <v>110</v>
      </c>
      <c r="F30" s="25" t="s">
        <v>217</v>
      </c>
      <c r="G30" s="25" t="s">
        <v>218</v>
      </c>
      <c r="H30" s="32">
        <v>500</v>
      </c>
      <c r="I30" s="32">
        <v>500</v>
      </c>
      <c r="J30" s="32"/>
      <c r="K30" s="32"/>
      <c r="L30" s="32">
        <v>500</v>
      </c>
      <c r="M30" s="32"/>
      <c r="N30" s="32"/>
      <c r="O30" s="32"/>
      <c r="P30" s="32"/>
      <c r="Q30" s="32"/>
      <c r="R30" s="32"/>
      <c r="S30" s="32"/>
      <c r="T30" s="32"/>
      <c r="U30" s="32"/>
      <c r="V30" s="32"/>
      <c r="W30" s="32"/>
    </row>
    <row r="31" ht="36.45" customHeight="1" spans="1:23">
      <c r="A31" s="25" t="str">
        <f t="shared" si="0"/>
        <v>      中国共产党维西傈僳族自治县委员会党史研究室</v>
      </c>
      <c r="B31" s="25" t="s">
        <v>213</v>
      </c>
      <c r="C31" s="25" t="s">
        <v>214</v>
      </c>
      <c r="D31" s="25" t="s">
        <v>109</v>
      </c>
      <c r="E31" s="25" t="s">
        <v>110</v>
      </c>
      <c r="F31" s="25" t="s">
        <v>219</v>
      </c>
      <c r="G31" s="25" t="s">
        <v>220</v>
      </c>
      <c r="H31" s="32">
        <v>1500</v>
      </c>
      <c r="I31" s="32">
        <v>1500</v>
      </c>
      <c r="J31" s="32"/>
      <c r="K31" s="32"/>
      <c r="L31" s="32">
        <v>1500</v>
      </c>
      <c r="M31" s="32"/>
      <c r="N31" s="32"/>
      <c r="O31" s="32"/>
      <c r="P31" s="32"/>
      <c r="Q31" s="32"/>
      <c r="R31" s="32"/>
      <c r="S31" s="32"/>
      <c r="T31" s="32"/>
      <c r="U31" s="32"/>
      <c r="V31" s="32"/>
      <c r="W31" s="32"/>
    </row>
    <row r="32" ht="36.45" customHeight="1" spans="1:23">
      <c r="A32" s="25" t="str">
        <f t="shared" si="0"/>
        <v>      中国共产党维西傈僳族自治县委员会党史研究室</v>
      </c>
      <c r="B32" s="25" t="s">
        <v>213</v>
      </c>
      <c r="C32" s="25" t="s">
        <v>214</v>
      </c>
      <c r="D32" s="25" t="s">
        <v>109</v>
      </c>
      <c r="E32" s="25" t="s">
        <v>110</v>
      </c>
      <c r="F32" s="25" t="s">
        <v>221</v>
      </c>
      <c r="G32" s="25" t="s">
        <v>222</v>
      </c>
      <c r="H32" s="32">
        <v>5250</v>
      </c>
      <c r="I32" s="32">
        <v>5250</v>
      </c>
      <c r="J32" s="32"/>
      <c r="K32" s="32"/>
      <c r="L32" s="32">
        <v>5250</v>
      </c>
      <c r="M32" s="32"/>
      <c r="N32" s="32"/>
      <c r="O32" s="32"/>
      <c r="P32" s="32"/>
      <c r="Q32" s="32"/>
      <c r="R32" s="32"/>
      <c r="S32" s="32"/>
      <c r="T32" s="32"/>
      <c r="U32" s="32"/>
      <c r="V32" s="32"/>
      <c r="W32" s="32"/>
    </row>
    <row r="33" ht="36.45" customHeight="1" spans="1:23">
      <c r="A33" s="25" t="str">
        <f t="shared" si="0"/>
        <v>      中国共产党维西傈僳族自治县委员会党史研究室</v>
      </c>
      <c r="B33" s="25" t="s">
        <v>213</v>
      </c>
      <c r="C33" s="25" t="s">
        <v>214</v>
      </c>
      <c r="D33" s="25" t="s">
        <v>109</v>
      </c>
      <c r="E33" s="25" t="s">
        <v>110</v>
      </c>
      <c r="F33" s="25" t="s">
        <v>223</v>
      </c>
      <c r="G33" s="25" t="s">
        <v>224</v>
      </c>
      <c r="H33" s="32">
        <v>20000</v>
      </c>
      <c r="I33" s="32">
        <v>20000</v>
      </c>
      <c r="J33" s="32"/>
      <c r="K33" s="32"/>
      <c r="L33" s="32">
        <v>20000</v>
      </c>
      <c r="M33" s="32"/>
      <c r="N33" s="32"/>
      <c r="O33" s="32"/>
      <c r="P33" s="32"/>
      <c r="Q33" s="32"/>
      <c r="R33" s="32"/>
      <c r="S33" s="32"/>
      <c r="T33" s="32"/>
      <c r="U33" s="32"/>
      <c r="V33" s="32"/>
      <c r="W33" s="32"/>
    </row>
    <row r="34" ht="36.45" customHeight="1" spans="1:23">
      <c r="A34" s="25" t="str">
        <f t="shared" si="0"/>
        <v>      中国共产党维西傈僳族自治县委员会党史研究室</v>
      </c>
      <c r="B34" s="25" t="s">
        <v>213</v>
      </c>
      <c r="C34" s="25" t="s">
        <v>214</v>
      </c>
      <c r="D34" s="25" t="s">
        <v>109</v>
      </c>
      <c r="E34" s="25" t="s">
        <v>110</v>
      </c>
      <c r="F34" s="25" t="s">
        <v>225</v>
      </c>
      <c r="G34" s="25" t="s">
        <v>226</v>
      </c>
      <c r="H34" s="32"/>
      <c r="I34" s="32"/>
      <c r="J34" s="32"/>
      <c r="K34" s="32"/>
      <c r="L34" s="32"/>
      <c r="M34" s="32"/>
      <c r="N34" s="32"/>
      <c r="O34" s="32"/>
      <c r="P34" s="32"/>
      <c r="Q34" s="32"/>
      <c r="R34" s="32"/>
      <c r="S34" s="32"/>
      <c r="T34" s="32"/>
      <c r="U34" s="32"/>
      <c r="V34" s="32"/>
      <c r="W34" s="32"/>
    </row>
    <row r="35" ht="36.45" customHeight="1" spans="1:23">
      <c r="A35" s="25" t="str">
        <f t="shared" si="0"/>
        <v>      中国共产党维西傈僳族自治县委员会党史研究室</v>
      </c>
      <c r="B35" s="25" t="s">
        <v>227</v>
      </c>
      <c r="C35" s="25" t="s">
        <v>228</v>
      </c>
      <c r="D35" s="25" t="s">
        <v>109</v>
      </c>
      <c r="E35" s="25" t="s">
        <v>110</v>
      </c>
      <c r="F35" s="25" t="s">
        <v>229</v>
      </c>
      <c r="G35" s="25" t="s">
        <v>228</v>
      </c>
      <c r="H35" s="32">
        <v>14241.12</v>
      </c>
      <c r="I35" s="32">
        <v>14241.12</v>
      </c>
      <c r="J35" s="32"/>
      <c r="K35" s="32"/>
      <c r="L35" s="32">
        <v>14241.12</v>
      </c>
      <c r="M35" s="32"/>
      <c r="N35" s="32"/>
      <c r="O35" s="32"/>
      <c r="P35" s="32"/>
      <c r="Q35" s="32"/>
      <c r="R35" s="32"/>
      <c r="S35" s="32"/>
      <c r="T35" s="32"/>
      <c r="U35" s="32"/>
      <c r="V35" s="32"/>
      <c r="W35" s="32"/>
    </row>
    <row r="36" ht="36.45" customHeight="1" spans="1:23">
      <c r="A36" s="25" t="str">
        <f t="shared" si="0"/>
        <v>      中国共产党维西傈僳族自治县委员会党史研究室</v>
      </c>
      <c r="B36" s="25" t="s">
        <v>213</v>
      </c>
      <c r="C36" s="25" t="s">
        <v>214</v>
      </c>
      <c r="D36" s="25" t="s">
        <v>109</v>
      </c>
      <c r="E36" s="25" t="s">
        <v>110</v>
      </c>
      <c r="F36" s="25" t="s">
        <v>230</v>
      </c>
      <c r="G36" s="25" t="s">
        <v>231</v>
      </c>
      <c r="H36" s="32">
        <v>750</v>
      </c>
      <c r="I36" s="32">
        <v>750</v>
      </c>
      <c r="J36" s="32"/>
      <c r="K36" s="32"/>
      <c r="L36" s="32">
        <v>750</v>
      </c>
      <c r="M36" s="32"/>
      <c r="N36" s="32"/>
      <c r="O36" s="32"/>
      <c r="P36" s="32"/>
      <c r="Q36" s="32"/>
      <c r="R36" s="32"/>
      <c r="S36" s="32"/>
      <c r="T36" s="32"/>
      <c r="U36" s="32"/>
      <c r="V36" s="32"/>
      <c r="W36" s="32"/>
    </row>
    <row r="37" ht="36.45" customHeight="1" spans="1:23">
      <c r="A37" s="25" t="str">
        <f t="shared" si="0"/>
        <v>      中国共产党维西傈僳族自治县委员会党史研究室</v>
      </c>
      <c r="B37" s="25" t="s">
        <v>232</v>
      </c>
      <c r="C37" s="25" t="s">
        <v>233</v>
      </c>
      <c r="D37" s="25" t="s">
        <v>109</v>
      </c>
      <c r="E37" s="25" t="s">
        <v>110</v>
      </c>
      <c r="F37" s="25" t="s">
        <v>230</v>
      </c>
      <c r="G37" s="25" t="s">
        <v>231</v>
      </c>
      <c r="H37" s="32">
        <v>10500</v>
      </c>
      <c r="I37" s="32">
        <v>10500</v>
      </c>
      <c r="J37" s="32"/>
      <c r="K37" s="32"/>
      <c r="L37" s="32">
        <v>10500</v>
      </c>
      <c r="M37" s="32"/>
      <c r="N37" s="32"/>
      <c r="O37" s="32"/>
      <c r="P37" s="32"/>
      <c r="Q37" s="32"/>
      <c r="R37" s="32"/>
      <c r="S37" s="32"/>
      <c r="T37" s="32"/>
      <c r="U37" s="32"/>
      <c r="V37" s="32"/>
      <c r="W37" s="32"/>
    </row>
    <row r="38" ht="36.45" customHeight="1" spans="1:23">
      <c r="A38" s="25" t="str">
        <f t="shared" si="0"/>
        <v>      中国共产党维西傈僳族自治县委员会党史研究室</v>
      </c>
      <c r="B38" s="25" t="s">
        <v>234</v>
      </c>
      <c r="C38" s="25" t="s">
        <v>235</v>
      </c>
      <c r="D38" s="25" t="s">
        <v>109</v>
      </c>
      <c r="E38" s="25" t="s">
        <v>110</v>
      </c>
      <c r="F38" s="25" t="s">
        <v>236</v>
      </c>
      <c r="G38" s="25" t="s">
        <v>237</v>
      </c>
      <c r="H38" s="32">
        <v>45000</v>
      </c>
      <c r="I38" s="32">
        <v>45000</v>
      </c>
      <c r="J38" s="32"/>
      <c r="K38" s="32"/>
      <c r="L38" s="32">
        <v>45000</v>
      </c>
      <c r="M38" s="32"/>
      <c r="N38" s="32"/>
      <c r="O38" s="32"/>
      <c r="P38" s="32"/>
      <c r="Q38" s="32"/>
      <c r="R38" s="32"/>
      <c r="S38" s="32"/>
      <c r="T38" s="32"/>
      <c r="U38" s="32"/>
      <c r="V38" s="32"/>
      <c r="W38" s="32"/>
    </row>
    <row r="39" ht="36.45" customHeight="1" spans="1:23">
      <c r="A39" s="25" t="str">
        <f t="shared" si="0"/>
        <v>      中国共产党维西傈僳族自治县委员会党史研究室</v>
      </c>
      <c r="B39" s="25" t="s">
        <v>238</v>
      </c>
      <c r="C39" s="25" t="s">
        <v>239</v>
      </c>
      <c r="D39" s="25" t="s">
        <v>109</v>
      </c>
      <c r="E39" s="25" t="s">
        <v>110</v>
      </c>
      <c r="F39" s="25" t="s">
        <v>236</v>
      </c>
      <c r="G39" s="25" t="s">
        <v>237</v>
      </c>
      <c r="H39" s="32">
        <v>6075</v>
      </c>
      <c r="I39" s="32">
        <v>6075</v>
      </c>
      <c r="J39" s="32"/>
      <c r="K39" s="32"/>
      <c r="L39" s="32">
        <v>6075</v>
      </c>
      <c r="M39" s="32"/>
      <c r="N39" s="32"/>
      <c r="O39" s="32"/>
      <c r="P39" s="32"/>
      <c r="Q39" s="32"/>
      <c r="R39" s="32"/>
      <c r="S39" s="32"/>
      <c r="T39" s="32"/>
      <c r="U39" s="32"/>
      <c r="V39" s="32"/>
      <c r="W39" s="32"/>
    </row>
    <row r="40" ht="36.45" customHeight="1" spans="1:23">
      <c r="A40" s="17" t="s">
        <v>137</v>
      </c>
      <c r="B40" s="17"/>
      <c r="C40" s="17"/>
      <c r="D40" s="17"/>
      <c r="E40" s="17"/>
      <c r="F40" s="17"/>
      <c r="G40" s="17"/>
      <c r="H40" s="32">
        <v>1200407.08</v>
      </c>
      <c r="I40" s="32">
        <v>1200407.08</v>
      </c>
      <c r="J40" s="32"/>
      <c r="K40" s="32"/>
      <c r="L40" s="32">
        <v>1200407.08</v>
      </c>
      <c r="M40" s="32"/>
      <c r="N40" s="32"/>
      <c r="O40" s="32"/>
      <c r="P40" s="32"/>
      <c r="Q40" s="32"/>
      <c r="R40" s="32"/>
      <c r="S40" s="32"/>
      <c r="T40" s="32"/>
      <c r="U40" s="32"/>
      <c r="V40" s="32"/>
      <c r="W40" s="32"/>
    </row>
  </sheetData>
  <mergeCells count="30">
    <mergeCell ref="A3:W3"/>
    <mergeCell ref="A4:V4"/>
    <mergeCell ref="H5:W5"/>
    <mergeCell ref="I6:M6"/>
    <mergeCell ref="N6:P6"/>
    <mergeCell ref="R6:W6"/>
    <mergeCell ref="A40:G40"/>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scale="22"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G1" workbookViewId="0">
      <pane ySplit="1" topLeftCell="A2" activePane="bottomLeft" state="frozen"/>
      <selection/>
      <selection pane="bottomLeft" activeCell="L15" sqref="L15:L16"/>
    </sheetView>
  </sheetViews>
  <sheetFormatPr defaultColWidth="8.85454545454546" defaultRowHeight="15" customHeight="1"/>
  <cols>
    <col min="1" max="1" width="23.5454545454545" customWidth="1"/>
    <col min="2" max="2" width="36.1272727272727" customWidth="1"/>
    <col min="3" max="4" width="28.5727272727273" customWidth="1"/>
    <col min="5" max="5" width="22.1272727272727" customWidth="1"/>
    <col min="6" max="6" width="28.5727272727273" customWidth="1"/>
    <col min="7" max="7" width="19.9818181818182" customWidth="1"/>
    <col min="8" max="12" width="28.5727272727273" customWidth="1"/>
    <col min="13" max="17" width="19.2545454545455" customWidth="1"/>
    <col min="18" max="23" width="28.5727272727273" customWidth="1"/>
  </cols>
  <sheetData>
    <row r="1" customHeight="1" spans="1:23">
      <c r="A1" s="24"/>
      <c r="B1" s="24"/>
      <c r="C1" s="24"/>
      <c r="D1" s="24"/>
      <c r="E1" s="24"/>
      <c r="F1" s="24"/>
      <c r="G1" s="24"/>
      <c r="H1" s="24"/>
      <c r="I1" s="24"/>
      <c r="J1" s="24"/>
      <c r="K1" s="24"/>
      <c r="L1" s="24"/>
      <c r="M1" s="24"/>
      <c r="N1" s="24"/>
      <c r="O1" s="24"/>
      <c r="P1" s="24"/>
      <c r="Q1" s="24"/>
      <c r="R1" s="24"/>
      <c r="S1" s="24"/>
      <c r="T1" s="24"/>
      <c r="U1" s="24"/>
      <c r="V1" s="24"/>
      <c r="W1" s="24"/>
    </row>
    <row r="2" ht="18.75" customHeight="1" spans="1:23">
      <c r="A2" s="1"/>
      <c r="B2" s="1"/>
      <c r="C2" s="1"/>
      <c r="D2" s="1"/>
      <c r="E2" s="1"/>
      <c r="F2" s="1"/>
      <c r="G2" s="1"/>
      <c r="H2" s="1"/>
      <c r="I2" s="1"/>
      <c r="J2" s="1"/>
      <c r="K2" s="1"/>
      <c r="L2" s="1"/>
      <c r="M2" s="1"/>
      <c r="N2" s="1"/>
      <c r="O2" s="1"/>
      <c r="P2" s="1"/>
      <c r="Q2" s="1"/>
      <c r="R2" s="1"/>
      <c r="S2" s="1"/>
      <c r="T2" s="4"/>
      <c r="U2" s="4"/>
      <c r="V2" s="4"/>
      <c r="W2" s="2" t="s">
        <v>240</v>
      </c>
    </row>
    <row r="3" ht="55.2" customHeight="1" spans="1:23">
      <c r="A3" s="3" t="s">
        <v>241</v>
      </c>
      <c r="B3" s="3"/>
      <c r="C3" s="3"/>
      <c r="D3" s="3"/>
      <c r="E3" s="3"/>
      <c r="F3" s="3"/>
      <c r="G3" s="3"/>
      <c r="H3" s="3"/>
      <c r="I3" s="3"/>
      <c r="J3" s="3"/>
      <c r="K3" s="3"/>
      <c r="L3" s="3"/>
      <c r="M3" s="3"/>
      <c r="N3" s="3"/>
      <c r="O3" s="3"/>
      <c r="P3" s="3"/>
      <c r="Q3" s="3"/>
      <c r="R3" s="3"/>
      <c r="S3" s="3"/>
      <c r="T3" s="45"/>
      <c r="U3" s="45"/>
      <c r="V3" s="45"/>
      <c r="W3" s="3"/>
    </row>
    <row r="4" ht="18.75" customHeight="1" spans="1:23">
      <c r="A4" s="14" t="str">
        <f>"单位名称："&amp;"中国共产党维西傈僳族自治县委员会党史研究室"</f>
        <v>单位名称：中国共产党维西傈僳族自治县委员会党史研究室</v>
      </c>
      <c r="B4" s="15"/>
      <c r="C4" s="15"/>
      <c r="D4" s="15"/>
      <c r="E4" s="15"/>
      <c r="F4" s="15"/>
      <c r="G4" s="15"/>
      <c r="H4" s="15"/>
      <c r="I4" s="15"/>
      <c r="J4" s="15"/>
      <c r="K4" s="15"/>
      <c r="L4" s="15"/>
      <c r="M4" s="15"/>
      <c r="N4" s="15"/>
      <c r="O4" s="15"/>
      <c r="P4" s="15"/>
      <c r="Q4" s="15"/>
      <c r="R4" s="15"/>
      <c r="S4" s="15"/>
      <c r="T4" s="14"/>
      <c r="U4" s="14"/>
      <c r="V4" s="14"/>
      <c r="W4" s="29" t="s">
        <v>157</v>
      </c>
    </row>
    <row r="5" ht="34.95" customHeight="1" spans="1:23">
      <c r="A5" s="16" t="s">
        <v>242</v>
      </c>
      <c r="B5" s="16" t="s">
        <v>168</v>
      </c>
      <c r="C5" s="16" t="s">
        <v>169</v>
      </c>
      <c r="D5" s="16" t="s">
        <v>243</v>
      </c>
      <c r="E5" s="16" t="s">
        <v>170</v>
      </c>
      <c r="F5" s="16" t="s">
        <v>171</v>
      </c>
      <c r="G5" s="16" t="s">
        <v>172</v>
      </c>
      <c r="H5" s="16" t="s">
        <v>173</v>
      </c>
      <c r="I5" s="16" t="s">
        <v>57</v>
      </c>
      <c r="J5" s="16" t="s">
        <v>244</v>
      </c>
      <c r="K5" s="16"/>
      <c r="L5" s="16"/>
      <c r="M5" s="16"/>
      <c r="N5" s="16" t="s">
        <v>176</v>
      </c>
      <c r="O5" s="16"/>
      <c r="P5" s="16"/>
      <c r="Q5" s="16" t="s">
        <v>63</v>
      </c>
      <c r="R5" s="16" t="s">
        <v>64</v>
      </c>
      <c r="S5" s="16"/>
      <c r="T5" s="30"/>
      <c r="U5" s="30"/>
      <c r="V5" s="30"/>
      <c r="W5" s="16"/>
    </row>
    <row r="6" ht="34.95" customHeight="1" spans="1:23">
      <c r="A6" s="17"/>
      <c r="B6" s="17"/>
      <c r="C6" s="17"/>
      <c r="D6" s="17"/>
      <c r="E6" s="17"/>
      <c r="F6" s="17"/>
      <c r="G6" s="17"/>
      <c r="H6" s="17"/>
      <c r="I6" s="17"/>
      <c r="J6" s="17" t="s">
        <v>60</v>
      </c>
      <c r="K6" s="17"/>
      <c r="L6" s="17" t="s">
        <v>61</v>
      </c>
      <c r="M6" s="17" t="s">
        <v>62</v>
      </c>
      <c r="N6" s="17" t="s">
        <v>60</v>
      </c>
      <c r="O6" s="17" t="s">
        <v>61</v>
      </c>
      <c r="P6" s="17" t="s">
        <v>62</v>
      </c>
      <c r="Q6" s="17"/>
      <c r="R6" s="17" t="s">
        <v>59</v>
      </c>
      <c r="S6" s="17" t="s">
        <v>66</v>
      </c>
      <c r="T6" s="46" t="s">
        <v>245</v>
      </c>
      <c r="U6" s="46" t="s">
        <v>68</v>
      </c>
      <c r="V6" s="46" t="s">
        <v>69</v>
      </c>
      <c r="W6" s="17" t="s">
        <v>70</v>
      </c>
    </row>
    <row r="7" ht="34.95" customHeight="1" spans="1:23">
      <c r="A7" s="17"/>
      <c r="B7" s="17"/>
      <c r="C7" s="17"/>
      <c r="D7" s="17"/>
      <c r="E7" s="17"/>
      <c r="F7" s="17"/>
      <c r="G7" s="17"/>
      <c r="H7" s="17"/>
      <c r="I7" s="17"/>
      <c r="J7" s="17" t="s">
        <v>59</v>
      </c>
      <c r="K7" s="17" t="s">
        <v>246</v>
      </c>
      <c r="L7" s="17"/>
      <c r="M7" s="17"/>
      <c r="N7" s="17"/>
      <c r="O7" s="17"/>
      <c r="P7" s="17"/>
      <c r="Q7" s="17"/>
      <c r="R7" s="17"/>
      <c r="S7" s="17"/>
      <c r="T7" s="46"/>
      <c r="U7" s="46"/>
      <c r="V7" s="46"/>
      <c r="W7" s="17"/>
    </row>
    <row r="8" ht="34.95" customHeight="1" spans="1:23">
      <c r="A8" s="17" t="s">
        <v>71</v>
      </c>
      <c r="B8" s="17" t="s">
        <v>72</v>
      </c>
      <c r="C8" s="17" t="s">
        <v>73</v>
      </c>
      <c r="D8" s="17" t="s">
        <v>74</v>
      </c>
      <c r="E8" s="17" t="s">
        <v>75</v>
      </c>
      <c r="F8" s="17" t="s">
        <v>76</v>
      </c>
      <c r="G8" s="17" t="s">
        <v>77</v>
      </c>
      <c r="H8" s="17" t="s">
        <v>78</v>
      </c>
      <c r="I8" s="17" t="s">
        <v>79</v>
      </c>
      <c r="J8" s="17" t="s">
        <v>80</v>
      </c>
      <c r="K8" s="17" t="s">
        <v>81</v>
      </c>
      <c r="L8" s="17" t="s">
        <v>82</v>
      </c>
      <c r="M8" s="17" t="s">
        <v>83</v>
      </c>
      <c r="N8" s="17" t="s">
        <v>84</v>
      </c>
      <c r="O8" s="17" t="s">
        <v>85</v>
      </c>
      <c r="P8" s="17" t="s">
        <v>86</v>
      </c>
      <c r="Q8" s="17" t="s">
        <v>87</v>
      </c>
      <c r="R8" s="17" t="s">
        <v>88</v>
      </c>
      <c r="S8" s="17" t="s">
        <v>89</v>
      </c>
      <c r="T8" s="46" t="s">
        <v>185</v>
      </c>
      <c r="U8" s="46" t="s">
        <v>186</v>
      </c>
      <c r="V8" s="46" t="s">
        <v>187</v>
      </c>
      <c r="W8" s="17" t="s">
        <v>188</v>
      </c>
    </row>
    <row r="9" ht="34.95" customHeight="1" spans="1:23">
      <c r="A9" s="25"/>
      <c r="B9" s="25"/>
      <c r="C9" s="25" t="s">
        <v>247</v>
      </c>
      <c r="D9" s="25"/>
      <c r="E9" s="25"/>
      <c r="F9" s="25"/>
      <c r="G9" s="25"/>
      <c r="H9" s="25"/>
      <c r="I9" s="32">
        <v>148000</v>
      </c>
      <c r="J9" s="32">
        <v>148000</v>
      </c>
      <c r="K9" s="32">
        <v>148000</v>
      </c>
      <c r="L9" s="32"/>
      <c r="M9" s="32"/>
      <c r="N9" s="32"/>
      <c r="O9" s="32"/>
      <c r="P9" s="32"/>
      <c r="Q9" s="32"/>
      <c r="R9" s="32"/>
      <c r="S9" s="32"/>
      <c r="T9" s="32"/>
      <c r="U9" s="32"/>
      <c r="V9" s="32"/>
      <c r="W9" s="32"/>
    </row>
    <row r="10" ht="34.95" customHeight="1" spans="1:23">
      <c r="A10" s="25" t="s">
        <v>248</v>
      </c>
      <c r="B10" s="25" t="s">
        <v>249</v>
      </c>
      <c r="C10" s="25" t="s">
        <v>247</v>
      </c>
      <c r="D10" s="25" t="s">
        <v>91</v>
      </c>
      <c r="E10" s="25" t="s">
        <v>109</v>
      </c>
      <c r="F10" s="25" t="s">
        <v>110</v>
      </c>
      <c r="G10" s="25" t="s">
        <v>223</v>
      </c>
      <c r="H10" s="25" t="s">
        <v>224</v>
      </c>
      <c r="I10" s="32">
        <v>148000</v>
      </c>
      <c r="J10" s="32">
        <v>148000</v>
      </c>
      <c r="K10" s="32">
        <v>148000</v>
      </c>
      <c r="L10" s="32"/>
      <c r="M10" s="32"/>
      <c r="N10" s="32"/>
      <c r="O10" s="32"/>
      <c r="P10" s="32"/>
      <c r="Q10" s="32"/>
      <c r="R10" s="32"/>
      <c r="S10" s="32"/>
      <c r="T10" s="32"/>
      <c r="U10" s="32"/>
      <c r="V10" s="32"/>
      <c r="W10" s="32"/>
    </row>
    <row r="11" ht="34.95" customHeight="1" spans="1:23">
      <c r="A11" s="43"/>
      <c r="B11" s="43"/>
      <c r="C11" s="25" t="s">
        <v>250</v>
      </c>
      <c r="D11" s="43"/>
      <c r="E11" s="43"/>
      <c r="F11" s="43"/>
      <c r="G11" s="43"/>
      <c r="H11" s="43"/>
      <c r="I11" s="32">
        <v>200000</v>
      </c>
      <c r="J11" s="32">
        <v>200000</v>
      </c>
      <c r="K11" s="32">
        <v>200000</v>
      </c>
      <c r="L11" s="32"/>
      <c r="M11" s="32"/>
      <c r="N11" s="32"/>
      <c r="O11" s="32"/>
      <c r="P11" s="32"/>
      <c r="Q11" s="32"/>
      <c r="R11" s="32"/>
      <c r="S11" s="32"/>
      <c r="T11" s="32"/>
      <c r="U11" s="32"/>
      <c r="V11" s="32"/>
      <c r="W11" s="32"/>
    </row>
    <row r="12" ht="34.95" customHeight="1" spans="1:23">
      <c r="A12" s="25" t="s">
        <v>251</v>
      </c>
      <c r="B12" s="25" t="s">
        <v>252</v>
      </c>
      <c r="C12" s="25" t="s">
        <v>250</v>
      </c>
      <c r="D12" s="25" t="s">
        <v>91</v>
      </c>
      <c r="E12" s="25" t="s">
        <v>109</v>
      </c>
      <c r="F12" s="25" t="s">
        <v>110</v>
      </c>
      <c r="G12" s="25" t="s">
        <v>215</v>
      </c>
      <c r="H12" s="25" t="s">
        <v>216</v>
      </c>
      <c r="I12" s="32">
        <v>160000</v>
      </c>
      <c r="J12" s="32">
        <v>160000</v>
      </c>
      <c r="K12" s="32">
        <v>160000</v>
      </c>
      <c r="L12" s="32"/>
      <c r="M12" s="32"/>
      <c r="N12" s="32"/>
      <c r="O12" s="32"/>
      <c r="P12" s="32"/>
      <c r="Q12" s="32"/>
      <c r="R12" s="32"/>
      <c r="S12" s="32"/>
      <c r="T12" s="32"/>
      <c r="U12" s="32"/>
      <c r="V12" s="32"/>
      <c r="W12" s="32"/>
    </row>
    <row r="13" ht="34.95" customHeight="1" spans="1:23">
      <c r="A13" s="25" t="s">
        <v>251</v>
      </c>
      <c r="B13" s="25" t="s">
        <v>252</v>
      </c>
      <c r="C13" s="25" t="s">
        <v>250</v>
      </c>
      <c r="D13" s="25" t="s">
        <v>91</v>
      </c>
      <c r="E13" s="25" t="s">
        <v>109</v>
      </c>
      <c r="F13" s="25" t="s">
        <v>110</v>
      </c>
      <c r="G13" s="25" t="s">
        <v>223</v>
      </c>
      <c r="H13" s="25" t="s">
        <v>224</v>
      </c>
      <c r="I13" s="32">
        <v>40000</v>
      </c>
      <c r="J13" s="32">
        <v>40000</v>
      </c>
      <c r="K13" s="32">
        <v>40000</v>
      </c>
      <c r="L13" s="32"/>
      <c r="M13" s="32"/>
      <c r="N13" s="32"/>
      <c r="O13" s="32"/>
      <c r="P13" s="32"/>
      <c r="Q13" s="32"/>
      <c r="R13" s="32"/>
      <c r="S13" s="32"/>
      <c r="T13" s="32"/>
      <c r="U13" s="32"/>
      <c r="V13" s="32"/>
      <c r="W13" s="32"/>
    </row>
    <row r="14" ht="34.95" customHeight="1" spans="1:23">
      <c r="A14" s="43"/>
      <c r="B14" s="43"/>
      <c r="C14" s="25" t="s">
        <v>253</v>
      </c>
      <c r="D14" s="43"/>
      <c r="E14" s="43"/>
      <c r="F14" s="43"/>
      <c r="G14" s="43"/>
      <c r="H14" s="43"/>
      <c r="I14" s="32">
        <v>70000</v>
      </c>
      <c r="J14" s="32">
        <v>70000</v>
      </c>
      <c r="K14" s="32">
        <v>70000</v>
      </c>
      <c r="L14" s="32"/>
      <c r="M14" s="32"/>
      <c r="N14" s="32"/>
      <c r="O14" s="32"/>
      <c r="P14" s="32"/>
      <c r="Q14" s="32"/>
      <c r="R14" s="32"/>
      <c r="S14" s="32"/>
      <c r="T14" s="32"/>
      <c r="U14" s="32"/>
      <c r="V14" s="32"/>
      <c r="W14" s="32"/>
    </row>
    <row r="15" ht="34.95" customHeight="1" spans="1:23">
      <c r="A15" s="25" t="s">
        <v>248</v>
      </c>
      <c r="B15" s="25" t="s">
        <v>254</v>
      </c>
      <c r="C15" s="25" t="s">
        <v>253</v>
      </c>
      <c r="D15" s="25" t="s">
        <v>91</v>
      </c>
      <c r="E15" s="25" t="s">
        <v>109</v>
      </c>
      <c r="F15" s="25" t="s">
        <v>110</v>
      </c>
      <c r="G15" s="25" t="s">
        <v>215</v>
      </c>
      <c r="H15" s="25" t="s">
        <v>216</v>
      </c>
      <c r="I15" s="32">
        <v>54337</v>
      </c>
      <c r="J15" s="32">
        <v>54337</v>
      </c>
      <c r="K15" s="32">
        <v>54337</v>
      </c>
      <c r="L15" s="32"/>
      <c r="M15" s="32"/>
      <c r="N15" s="32"/>
      <c r="O15" s="32"/>
      <c r="P15" s="32"/>
      <c r="Q15" s="32"/>
      <c r="R15" s="32"/>
      <c r="S15" s="32"/>
      <c r="T15" s="32"/>
      <c r="U15" s="32"/>
      <c r="V15" s="32"/>
      <c r="W15" s="32"/>
    </row>
    <row r="16" ht="34.95" customHeight="1" spans="1:23">
      <c r="A16" s="25" t="s">
        <v>248</v>
      </c>
      <c r="B16" s="25" t="s">
        <v>254</v>
      </c>
      <c r="C16" s="25" t="s">
        <v>253</v>
      </c>
      <c r="D16" s="25" t="s">
        <v>91</v>
      </c>
      <c r="E16" s="25" t="s">
        <v>109</v>
      </c>
      <c r="F16" s="25" t="s">
        <v>110</v>
      </c>
      <c r="G16" s="25" t="s">
        <v>221</v>
      </c>
      <c r="H16" s="25" t="s">
        <v>222</v>
      </c>
      <c r="I16" s="32">
        <v>7018</v>
      </c>
      <c r="J16" s="32">
        <v>7018</v>
      </c>
      <c r="K16" s="32">
        <v>7018</v>
      </c>
      <c r="L16" s="32"/>
      <c r="M16" s="32"/>
      <c r="N16" s="32"/>
      <c r="O16" s="32"/>
      <c r="P16" s="32"/>
      <c r="Q16" s="32"/>
      <c r="R16" s="32"/>
      <c r="S16" s="32"/>
      <c r="T16" s="32"/>
      <c r="U16" s="32"/>
      <c r="V16" s="32"/>
      <c r="W16" s="32"/>
    </row>
    <row r="17" ht="34.95" customHeight="1" spans="1:23">
      <c r="A17" s="25" t="s">
        <v>248</v>
      </c>
      <c r="B17" s="25" t="s">
        <v>254</v>
      </c>
      <c r="C17" s="25" t="s">
        <v>253</v>
      </c>
      <c r="D17" s="25" t="s">
        <v>91</v>
      </c>
      <c r="E17" s="25" t="s">
        <v>109</v>
      </c>
      <c r="F17" s="25" t="s">
        <v>110</v>
      </c>
      <c r="G17" s="25" t="s">
        <v>255</v>
      </c>
      <c r="H17" s="25" t="s">
        <v>256</v>
      </c>
      <c r="I17" s="32">
        <v>8645</v>
      </c>
      <c r="J17" s="32">
        <v>8645</v>
      </c>
      <c r="K17" s="32">
        <v>8645</v>
      </c>
      <c r="L17" s="32"/>
      <c r="M17" s="32"/>
      <c r="N17" s="32"/>
      <c r="O17" s="32"/>
      <c r="P17" s="32"/>
      <c r="Q17" s="32"/>
      <c r="R17" s="32"/>
      <c r="S17" s="32"/>
      <c r="T17" s="32"/>
      <c r="U17" s="32"/>
      <c r="V17" s="32"/>
      <c r="W17" s="32"/>
    </row>
    <row r="18" ht="34.95" customHeight="1" spans="1:23">
      <c r="A18" s="17" t="s">
        <v>137</v>
      </c>
      <c r="B18" s="17"/>
      <c r="C18" s="17"/>
      <c r="D18" s="17"/>
      <c r="E18" s="17"/>
      <c r="F18" s="17"/>
      <c r="G18" s="17"/>
      <c r="H18" s="17"/>
      <c r="I18" s="32">
        <v>418000</v>
      </c>
      <c r="J18" s="32">
        <v>418000</v>
      </c>
      <c r="K18" s="32">
        <v>418000</v>
      </c>
      <c r="L18" s="32"/>
      <c r="M18" s="32"/>
      <c r="N18" s="32"/>
      <c r="O18" s="32"/>
      <c r="P18" s="32"/>
      <c r="Q18" s="32"/>
      <c r="R18" s="32"/>
      <c r="S18" s="32"/>
      <c r="T18" s="32"/>
      <c r="U18" s="32"/>
      <c r="V18" s="32"/>
      <c r="W18" s="32"/>
    </row>
  </sheetData>
  <mergeCells count="28">
    <mergeCell ref="A3:W3"/>
    <mergeCell ref="A4:V4"/>
    <mergeCell ref="J5:M5"/>
    <mergeCell ref="N5:P5"/>
    <mergeCell ref="R5:W5"/>
    <mergeCell ref="J6:K6"/>
    <mergeCell ref="A18:H1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20"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3"/>
  <sheetViews>
    <sheetView showZeros="0" topLeftCell="E1" workbookViewId="0">
      <pane ySplit="1" topLeftCell="A2" activePane="bottomLeft" state="frozen"/>
      <selection/>
      <selection pane="bottomLeft" activeCell="I7" sqref="I7"/>
    </sheetView>
  </sheetViews>
  <sheetFormatPr defaultColWidth="8.85454545454546" defaultRowHeight="15" customHeight="1"/>
  <cols>
    <col min="1" max="1" width="41" customWidth="1"/>
    <col min="2" max="2" width="55.6909090909091" customWidth="1"/>
    <col min="3" max="10" width="28.5727272727273" customWidth="1"/>
  </cols>
  <sheetData>
    <row r="1" customHeight="1" spans="1:10">
      <c r="A1" s="24"/>
      <c r="B1" s="24"/>
      <c r="C1" s="24"/>
      <c r="D1" s="24"/>
      <c r="E1" s="24"/>
      <c r="F1" s="24"/>
      <c r="G1" s="24"/>
      <c r="H1" s="24"/>
      <c r="I1" s="24"/>
      <c r="J1" s="24"/>
    </row>
    <row r="2" ht="18.75" customHeight="1" spans="1:10">
      <c r="A2" s="1"/>
      <c r="B2" s="1"/>
      <c r="C2" s="1"/>
      <c r="D2" s="1"/>
      <c r="E2" s="1"/>
      <c r="F2" s="1"/>
      <c r="G2" s="1"/>
      <c r="H2" s="1"/>
      <c r="I2" s="1"/>
      <c r="J2" s="2" t="s">
        <v>257</v>
      </c>
    </row>
    <row r="3" ht="55.95" customHeight="1" spans="1:10">
      <c r="A3" s="3" t="s">
        <v>258</v>
      </c>
      <c r="B3" s="3"/>
      <c r="C3" s="3"/>
      <c r="D3" s="3"/>
      <c r="E3" s="3"/>
      <c r="F3" s="3"/>
      <c r="G3" s="3"/>
      <c r="H3" s="3"/>
      <c r="I3" s="3"/>
      <c r="J3" s="3"/>
    </row>
    <row r="4" ht="18.75" customHeight="1" spans="1:10">
      <c r="A4" s="14" t="str">
        <f>"单位名称："&amp;"中国共产党维西傈僳族自治县委员会党史研究室"</f>
        <v>单位名称：中国共产党维西傈僳族自治县委员会党史研究室</v>
      </c>
      <c r="B4" s="15"/>
      <c r="C4" s="15"/>
      <c r="D4" s="15"/>
      <c r="E4" s="15"/>
      <c r="F4" s="15"/>
      <c r="G4" s="15"/>
      <c r="H4" s="15"/>
      <c r="I4" s="15"/>
      <c r="J4" s="15"/>
    </row>
    <row r="5" ht="33.45" customHeight="1" spans="1:10">
      <c r="A5" s="16" t="s">
        <v>259</v>
      </c>
      <c r="B5" s="16" t="s">
        <v>260</v>
      </c>
      <c r="C5" s="16" t="s">
        <v>261</v>
      </c>
      <c r="D5" s="16" t="s">
        <v>262</v>
      </c>
      <c r="E5" s="16" t="s">
        <v>263</v>
      </c>
      <c r="F5" s="16" t="s">
        <v>264</v>
      </c>
      <c r="G5" s="16" t="s">
        <v>265</v>
      </c>
      <c r="H5" s="16" t="s">
        <v>266</v>
      </c>
      <c r="I5" s="16" t="s">
        <v>267</v>
      </c>
      <c r="J5" s="16" t="s">
        <v>268</v>
      </c>
    </row>
    <row r="6" ht="33.45" customHeight="1" spans="1:10">
      <c r="A6" s="17" t="s">
        <v>71</v>
      </c>
      <c r="B6" s="17" t="s">
        <v>72</v>
      </c>
      <c r="C6" s="17" t="s">
        <v>73</v>
      </c>
      <c r="D6" s="17" t="s">
        <v>74</v>
      </c>
      <c r="E6" s="17" t="s">
        <v>75</v>
      </c>
      <c r="F6" s="17" t="s">
        <v>76</v>
      </c>
      <c r="G6" s="17" t="s">
        <v>77</v>
      </c>
      <c r="H6" s="17" t="s">
        <v>78</v>
      </c>
      <c r="I6" s="17" t="s">
        <v>79</v>
      </c>
      <c r="J6" s="17" t="s">
        <v>80</v>
      </c>
    </row>
    <row r="7" ht="51" customHeight="1" spans="1:10">
      <c r="A7" s="25" t="s">
        <v>91</v>
      </c>
      <c r="B7" s="25"/>
      <c r="C7" s="25"/>
      <c r="D7" s="25"/>
      <c r="E7" s="25"/>
      <c r="F7" s="25"/>
      <c r="G7" s="25"/>
      <c r="H7" s="25"/>
      <c r="I7" s="25"/>
      <c r="J7" s="25"/>
    </row>
    <row r="8" ht="210" customHeight="1" spans="1:10">
      <c r="A8" s="41" t="s">
        <v>250</v>
      </c>
      <c r="B8" s="42" t="s">
        <v>269</v>
      </c>
      <c r="C8" s="25"/>
      <c r="D8" s="25"/>
      <c r="E8" s="25"/>
      <c r="F8" s="25"/>
      <c r="G8" s="25"/>
      <c r="H8" s="25"/>
      <c r="I8" s="25"/>
      <c r="J8" s="25"/>
    </row>
    <row r="9" ht="35.7" customHeight="1" spans="1:10">
      <c r="A9" s="25"/>
      <c r="B9" s="25"/>
      <c r="C9" s="25" t="s">
        <v>270</v>
      </c>
      <c r="D9" s="25"/>
      <c r="E9" s="25"/>
      <c r="F9" s="25"/>
      <c r="G9" s="25"/>
      <c r="H9" s="25"/>
      <c r="I9" s="25"/>
      <c r="J9" s="25"/>
    </row>
    <row r="10" ht="35.7" customHeight="1" spans="1:10">
      <c r="A10" s="43"/>
      <c r="B10" s="43"/>
      <c r="C10" s="25"/>
      <c r="D10" s="25" t="s">
        <v>271</v>
      </c>
      <c r="E10" s="25"/>
      <c r="F10" s="25"/>
      <c r="G10" s="25"/>
      <c r="H10" s="25"/>
      <c r="I10" s="25"/>
      <c r="J10" s="25"/>
    </row>
    <row r="11" ht="35.7" customHeight="1" spans="1:10">
      <c r="A11" s="43"/>
      <c r="B11" s="43"/>
      <c r="C11" s="25"/>
      <c r="D11" s="25"/>
      <c r="E11" s="25" t="s">
        <v>272</v>
      </c>
      <c r="F11" s="25" t="s">
        <v>273</v>
      </c>
      <c r="G11" s="25" t="s">
        <v>274</v>
      </c>
      <c r="H11" s="25" t="s">
        <v>275</v>
      </c>
      <c r="I11" s="25" t="s">
        <v>276</v>
      </c>
      <c r="J11" s="25" t="s">
        <v>277</v>
      </c>
    </row>
    <row r="12" ht="35.7" customHeight="1" spans="1:10">
      <c r="A12" s="43"/>
      <c r="B12" s="43"/>
      <c r="C12" s="25"/>
      <c r="D12" s="25"/>
      <c r="E12" s="25" t="s">
        <v>278</v>
      </c>
      <c r="F12" s="25" t="s">
        <v>273</v>
      </c>
      <c r="G12" s="25" t="s">
        <v>279</v>
      </c>
      <c r="H12" s="25" t="s">
        <v>280</v>
      </c>
      <c r="I12" s="25" t="s">
        <v>276</v>
      </c>
      <c r="J12" s="25" t="s">
        <v>281</v>
      </c>
    </row>
    <row r="13" ht="35.7" customHeight="1" spans="1:10">
      <c r="A13" s="43"/>
      <c r="B13" s="43"/>
      <c r="C13" s="25"/>
      <c r="D13" s="25"/>
      <c r="E13" s="25" t="s">
        <v>282</v>
      </c>
      <c r="F13" s="25" t="s">
        <v>273</v>
      </c>
      <c r="G13" s="25" t="s">
        <v>78</v>
      </c>
      <c r="H13" s="25" t="s">
        <v>283</v>
      </c>
      <c r="I13" s="25" t="s">
        <v>276</v>
      </c>
      <c r="J13" s="25" t="s">
        <v>284</v>
      </c>
    </row>
    <row r="14" ht="35.7" customHeight="1" spans="1:10">
      <c r="A14" s="43"/>
      <c r="B14" s="43"/>
      <c r="C14" s="25" t="s">
        <v>285</v>
      </c>
      <c r="D14" s="25"/>
      <c r="E14" s="25"/>
      <c r="F14" s="25"/>
      <c r="G14" s="25"/>
      <c r="H14" s="25"/>
      <c r="I14" s="25"/>
      <c r="J14" s="25"/>
    </row>
    <row r="15" ht="35.7" customHeight="1" spans="1:10">
      <c r="A15" s="43"/>
      <c r="B15" s="43"/>
      <c r="C15" s="25"/>
      <c r="D15" s="25" t="s">
        <v>286</v>
      </c>
      <c r="E15" s="25"/>
      <c r="F15" s="25"/>
      <c r="G15" s="25"/>
      <c r="H15" s="25"/>
      <c r="I15" s="25"/>
      <c r="J15" s="25"/>
    </row>
    <row r="16" ht="35.7" customHeight="1" spans="1:10">
      <c r="A16" s="43"/>
      <c r="B16" s="43"/>
      <c r="C16" s="25"/>
      <c r="D16" s="25"/>
      <c r="E16" s="25" t="s">
        <v>287</v>
      </c>
      <c r="F16" s="25" t="s">
        <v>273</v>
      </c>
      <c r="G16" s="25" t="s">
        <v>288</v>
      </c>
      <c r="H16" s="25" t="s">
        <v>289</v>
      </c>
      <c r="I16" s="25" t="s">
        <v>290</v>
      </c>
      <c r="J16" s="25" t="s">
        <v>291</v>
      </c>
    </row>
    <row r="17" ht="35.7" customHeight="1" spans="1:10">
      <c r="A17" s="43"/>
      <c r="B17" s="43"/>
      <c r="C17" s="25" t="s">
        <v>292</v>
      </c>
      <c r="D17" s="25"/>
      <c r="E17" s="25"/>
      <c r="F17" s="25"/>
      <c r="G17" s="25"/>
      <c r="H17" s="25"/>
      <c r="I17" s="25"/>
      <c r="J17" s="25"/>
    </row>
    <row r="18" ht="35.7" customHeight="1" spans="1:10">
      <c r="A18" s="43"/>
      <c r="B18" s="43"/>
      <c r="C18" s="25"/>
      <c r="D18" s="25" t="s">
        <v>293</v>
      </c>
      <c r="E18" s="25"/>
      <c r="F18" s="25"/>
      <c r="G18" s="25"/>
      <c r="H18" s="25"/>
      <c r="I18" s="25"/>
      <c r="J18" s="25"/>
    </row>
    <row r="19" ht="35.7" customHeight="1" spans="1:10">
      <c r="A19" s="43"/>
      <c r="B19" s="43"/>
      <c r="C19" s="25"/>
      <c r="D19" s="25"/>
      <c r="E19" s="25" t="s">
        <v>294</v>
      </c>
      <c r="F19" s="25" t="s">
        <v>273</v>
      </c>
      <c r="G19" s="25" t="s">
        <v>295</v>
      </c>
      <c r="H19" s="25" t="s">
        <v>289</v>
      </c>
      <c r="I19" s="25" t="s">
        <v>276</v>
      </c>
      <c r="J19" s="25" t="s">
        <v>296</v>
      </c>
    </row>
    <row r="20" ht="343" customHeight="1" spans="1:10">
      <c r="A20" s="41" t="s">
        <v>253</v>
      </c>
      <c r="B20" s="42" t="s">
        <v>297</v>
      </c>
      <c r="C20" s="43"/>
      <c r="D20" s="43"/>
      <c r="E20" s="43"/>
      <c r="F20" s="43"/>
      <c r="G20" s="43"/>
      <c r="H20" s="43"/>
      <c r="I20" s="43"/>
      <c r="J20" s="43"/>
    </row>
    <row r="21" ht="35.7" customHeight="1" spans="1:10">
      <c r="A21" s="43"/>
      <c r="B21" s="43"/>
      <c r="C21" s="25" t="s">
        <v>270</v>
      </c>
      <c r="D21" s="25"/>
      <c r="E21" s="25"/>
      <c r="F21" s="25"/>
      <c r="G21" s="25"/>
      <c r="H21" s="25"/>
      <c r="I21" s="25"/>
      <c r="J21" s="25"/>
    </row>
    <row r="22" ht="35.7" customHeight="1" spans="1:10">
      <c r="A22" s="43"/>
      <c r="B22" s="43"/>
      <c r="C22" s="25"/>
      <c r="D22" s="25" t="s">
        <v>271</v>
      </c>
      <c r="E22" s="25"/>
      <c r="F22" s="25"/>
      <c r="G22" s="25"/>
      <c r="H22" s="25"/>
      <c r="I22" s="25"/>
      <c r="J22" s="25"/>
    </row>
    <row r="23" ht="35.7" customHeight="1" spans="1:10">
      <c r="A23" s="43"/>
      <c r="B23" s="43"/>
      <c r="C23" s="25"/>
      <c r="D23" s="25"/>
      <c r="E23" s="25" t="s">
        <v>298</v>
      </c>
      <c r="F23" s="25" t="s">
        <v>273</v>
      </c>
      <c r="G23" s="25" t="s">
        <v>299</v>
      </c>
      <c r="H23" s="25" t="s">
        <v>300</v>
      </c>
      <c r="I23" s="25" t="s">
        <v>276</v>
      </c>
      <c r="J23" s="41" t="s">
        <v>301</v>
      </c>
    </row>
    <row r="24" ht="35.7" customHeight="1" spans="1:10">
      <c r="A24" s="43"/>
      <c r="B24" s="43"/>
      <c r="C24" s="25"/>
      <c r="D24" s="25"/>
      <c r="E24" s="25" t="s">
        <v>302</v>
      </c>
      <c r="F24" s="25" t="s">
        <v>273</v>
      </c>
      <c r="G24" s="25" t="s">
        <v>303</v>
      </c>
      <c r="H24" s="25" t="s">
        <v>304</v>
      </c>
      <c r="I24" s="25" t="s">
        <v>276</v>
      </c>
      <c r="J24" s="41" t="s">
        <v>305</v>
      </c>
    </row>
    <row r="25" ht="35.7" customHeight="1" spans="1:10">
      <c r="A25" s="43"/>
      <c r="B25" s="43"/>
      <c r="C25" s="25"/>
      <c r="D25" s="25"/>
      <c r="E25" s="25" t="s">
        <v>306</v>
      </c>
      <c r="F25" s="25" t="s">
        <v>273</v>
      </c>
      <c r="G25" s="25" t="s">
        <v>74</v>
      </c>
      <c r="H25" s="25" t="s">
        <v>300</v>
      </c>
      <c r="I25" s="25" t="s">
        <v>276</v>
      </c>
      <c r="J25" s="41" t="s">
        <v>307</v>
      </c>
    </row>
    <row r="26" ht="35.7" customHeight="1" spans="1:10">
      <c r="A26" s="43"/>
      <c r="B26" s="43"/>
      <c r="C26" s="25" t="s">
        <v>285</v>
      </c>
      <c r="D26" s="25"/>
      <c r="E26" s="25"/>
      <c r="F26" s="25"/>
      <c r="G26" s="25"/>
      <c r="H26" s="25"/>
      <c r="I26" s="25"/>
      <c r="J26" s="25"/>
    </row>
    <row r="27" ht="35.7" customHeight="1" spans="1:10">
      <c r="A27" s="43"/>
      <c r="B27" s="43"/>
      <c r="C27" s="25"/>
      <c r="D27" s="25" t="s">
        <v>286</v>
      </c>
      <c r="E27" s="25"/>
      <c r="F27" s="25"/>
      <c r="G27" s="25"/>
      <c r="H27" s="25"/>
      <c r="I27" s="25"/>
      <c r="J27" s="25"/>
    </row>
    <row r="28" ht="35.7" customHeight="1" spans="1:10">
      <c r="A28" s="43"/>
      <c r="B28" s="43"/>
      <c r="C28" s="25"/>
      <c r="D28" s="25"/>
      <c r="E28" s="25" t="s">
        <v>308</v>
      </c>
      <c r="F28" s="25" t="s">
        <v>273</v>
      </c>
      <c r="G28" s="25" t="s">
        <v>309</v>
      </c>
      <c r="H28" s="25" t="s">
        <v>304</v>
      </c>
      <c r="I28" s="25" t="s">
        <v>276</v>
      </c>
      <c r="J28" s="25" t="s">
        <v>310</v>
      </c>
    </row>
    <row r="29" ht="35.7" customHeight="1" spans="1:10">
      <c r="A29" s="43"/>
      <c r="B29" s="43"/>
      <c r="C29" s="25" t="s">
        <v>292</v>
      </c>
      <c r="D29" s="25"/>
      <c r="E29" s="25"/>
      <c r="F29" s="25"/>
      <c r="G29" s="25"/>
      <c r="H29" s="25"/>
      <c r="I29" s="25"/>
      <c r="J29" s="25"/>
    </row>
    <row r="30" ht="35.7" customHeight="1" spans="1:10">
      <c r="A30" s="43"/>
      <c r="B30" s="43"/>
      <c r="C30" s="25"/>
      <c r="D30" s="25" t="s">
        <v>293</v>
      </c>
      <c r="E30" s="25"/>
      <c r="F30" s="25"/>
      <c r="G30" s="25"/>
      <c r="H30" s="25"/>
      <c r="I30" s="25"/>
      <c r="J30" s="25"/>
    </row>
    <row r="31" ht="35.7" customHeight="1" spans="1:10">
      <c r="A31" s="43"/>
      <c r="B31" s="43"/>
      <c r="C31" s="25"/>
      <c r="D31" s="25"/>
      <c r="E31" s="25" t="s">
        <v>294</v>
      </c>
      <c r="F31" s="25" t="s">
        <v>273</v>
      </c>
      <c r="G31" s="25" t="s">
        <v>311</v>
      </c>
      <c r="H31" s="25" t="s">
        <v>289</v>
      </c>
      <c r="I31" s="25" t="s">
        <v>276</v>
      </c>
      <c r="J31" s="25" t="s">
        <v>312</v>
      </c>
    </row>
    <row r="32" ht="180" customHeight="1" spans="1:10">
      <c r="A32" s="41" t="s">
        <v>247</v>
      </c>
      <c r="B32" s="44" t="s">
        <v>313</v>
      </c>
      <c r="C32" s="43"/>
      <c r="D32" s="43"/>
      <c r="E32" s="43"/>
      <c r="F32" s="43"/>
      <c r="G32" s="43"/>
      <c r="H32" s="43"/>
      <c r="I32" s="43"/>
      <c r="J32" s="43"/>
    </row>
    <row r="33" ht="35.7" customHeight="1" spans="1:10">
      <c r="A33" s="43"/>
      <c r="B33" s="43"/>
      <c r="C33" s="25" t="s">
        <v>270</v>
      </c>
      <c r="D33" s="25"/>
      <c r="E33" s="25"/>
      <c r="F33" s="25"/>
      <c r="G33" s="25"/>
      <c r="H33" s="25"/>
      <c r="I33" s="25"/>
      <c r="J33" s="25"/>
    </row>
    <row r="34" ht="35.7" customHeight="1" spans="1:10">
      <c r="A34" s="43"/>
      <c r="B34" s="43"/>
      <c r="C34" s="25"/>
      <c r="D34" s="25" t="s">
        <v>271</v>
      </c>
      <c r="E34" s="25"/>
      <c r="F34" s="25"/>
      <c r="G34" s="25"/>
      <c r="H34" s="25"/>
      <c r="I34" s="25"/>
      <c r="J34" s="25"/>
    </row>
    <row r="35" ht="35.7" customHeight="1" spans="1:10">
      <c r="A35" s="43"/>
      <c r="B35" s="43"/>
      <c r="C35" s="25"/>
      <c r="D35" s="25"/>
      <c r="E35" s="25" t="s">
        <v>314</v>
      </c>
      <c r="F35" s="25" t="s">
        <v>273</v>
      </c>
      <c r="G35" s="25" t="s">
        <v>274</v>
      </c>
      <c r="H35" s="25" t="s">
        <v>275</v>
      </c>
      <c r="I35" s="25" t="s">
        <v>276</v>
      </c>
      <c r="J35" s="25" t="s">
        <v>315</v>
      </c>
    </row>
    <row r="36" ht="35.7" customHeight="1" spans="1:10">
      <c r="A36" s="43"/>
      <c r="B36" s="43"/>
      <c r="C36" s="25"/>
      <c r="D36" s="25"/>
      <c r="E36" s="25" t="s">
        <v>316</v>
      </c>
      <c r="F36" s="25" t="s">
        <v>273</v>
      </c>
      <c r="G36" s="25" t="s">
        <v>279</v>
      </c>
      <c r="H36" s="25" t="s">
        <v>280</v>
      </c>
      <c r="I36" s="25" t="s">
        <v>276</v>
      </c>
      <c r="J36" s="25" t="s">
        <v>317</v>
      </c>
    </row>
    <row r="37" ht="35.7" customHeight="1" spans="1:10">
      <c r="A37" s="43"/>
      <c r="B37" s="43"/>
      <c r="C37" s="25"/>
      <c r="D37" s="25"/>
      <c r="E37" s="25" t="s">
        <v>318</v>
      </c>
      <c r="F37" s="25" t="s">
        <v>273</v>
      </c>
      <c r="G37" s="25" t="s">
        <v>319</v>
      </c>
      <c r="H37" s="25" t="s">
        <v>283</v>
      </c>
      <c r="I37" s="25" t="s">
        <v>276</v>
      </c>
      <c r="J37" s="25" t="s">
        <v>320</v>
      </c>
    </row>
    <row r="38" ht="35.7" customHeight="1" spans="1:10">
      <c r="A38" s="43"/>
      <c r="B38" s="43"/>
      <c r="C38" s="25" t="s">
        <v>285</v>
      </c>
      <c r="D38" s="25"/>
      <c r="E38" s="25"/>
      <c r="F38" s="25"/>
      <c r="G38" s="25"/>
      <c r="H38" s="25"/>
      <c r="I38" s="25"/>
      <c r="J38" s="25"/>
    </row>
    <row r="39" ht="35.7" customHeight="1" spans="1:10">
      <c r="A39" s="43"/>
      <c r="B39" s="43"/>
      <c r="C39" s="25"/>
      <c r="D39" s="25" t="s">
        <v>286</v>
      </c>
      <c r="E39" s="25"/>
      <c r="F39" s="25"/>
      <c r="G39" s="25"/>
      <c r="H39" s="25"/>
      <c r="I39" s="25"/>
      <c r="J39" s="25"/>
    </row>
    <row r="40" ht="35.7" customHeight="1" spans="1:10">
      <c r="A40" s="43"/>
      <c r="B40" s="43"/>
      <c r="C40" s="25"/>
      <c r="D40" s="25"/>
      <c r="E40" s="25" t="s">
        <v>321</v>
      </c>
      <c r="F40" s="25" t="s">
        <v>273</v>
      </c>
      <c r="G40" s="25" t="s">
        <v>288</v>
      </c>
      <c r="H40" s="25" t="s">
        <v>289</v>
      </c>
      <c r="I40" s="25" t="s">
        <v>290</v>
      </c>
      <c r="J40" s="25" t="s">
        <v>322</v>
      </c>
    </row>
    <row r="41" ht="35.7" customHeight="1" spans="1:10">
      <c r="A41" s="43"/>
      <c r="B41" s="43"/>
      <c r="C41" s="25" t="s">
        <v>292</v>
      </c>
      <c r="D41" s="25"/>
      <c r="E41" s="25"/>
      <c r="F41" s="25"/>
      <c r="G41" s="25"/>
      <c r="H41" s="25"/>
      <c r="I41" s="25"/>
      <c r="J41" s="25"/>
    </row>
    <row r="42" ht="35.7" customHeight="1" spans="1:10">
      <c r="A42" s="43"/>
      <c r="B42" s="43"/>
      <c r="C42" s="25"/>
      <c r="D42" s="25" t="s">
        <v>293</v>
      </c>
      <c r="E42" s="25"/>
      <c r="F42" s="25"/>
      <c r="G42" s="25"/>
      <c r="H42" s="25"/>
      <c r="I42" s="25"/>
      <c r="J42" s="25"/>
    </row>
    <row r="43" ht="35.7" customHeight="1" spans="1:10">
      <c r="A43" s="43"/>
      <c r="B43" s="43"/>
      <c r="C43" s="25"/>
      <c r="D43" s="25"/>
      <c r="E43" s="25" t="s">
        <v>294</v>
      </c>
      <c r="F43" s="25" t="s">
        <v>273</v>
      </c>
      <c r="G43" s="25" t="s">
        <v>295</v>
      </c>
      <c r="H43" s="25" t="s">
        <v>289</v>
      </c>
      <c r="I43" s="25" t="s">
        <v>276</v>
      </c>
      <c r="J43" s="25" t="s">
        <v>323</v>
      </c>
    </row>
  </sheetData>
  <mergeCells count="2">
    <mergeCell ref="A3:J3"/>
    <mergeCell ref="A4:J4"/>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CLKJ</cp:lastModifiedBy>
  <dcterms:created xsi:type="dcterms:W3CDTF">2025-03-18T02:36:00Z</dcterms:created>
  <dcterms:modified xsi:type="dcterms:W3CDTF">2025-06-04T02:33:45Z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3A544AE29CB34A97AEE41D03DC49481F</vt:lpwstr>
  </property>
  <property fmtid="{D5CDD505-2E9C-101B-9397-08002B2CF9AE}" pid="3" name="KSOProductBuildVer">
    <vt:lpwstr>2052-11.1.0.10009</vt:lpwstr>
  </property>
</Properties>
</file>